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3.0'!$A$10:$V$47</definedName>
    <definedName name="_xlnm.Print_Area" localSheetId="1">'PARES 3.0'!$A$1:$V$16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<sst xmlns="http://schemas.openxmlformats.org/spreadsheetml/2006/main" count="203" uniqueCount="68">
  <si>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</si>
  <si>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</si>
  <si>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</si>
  <si>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</si>
  <si>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</si>
  <si>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</si>
  <si>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</si>
  <si>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OBRA DE ASSISTENCIA SOCIAL DA FREGUESIA DE SOBROSA</t>
  </si>
  <si>
    <t>SANTA CASA DA MISERICORDIA DA MAIA</t>
  </si>
  <si>
    <t>CENTRO SOCIAL DE CETE</t>
  </si>
  <si>
    <t>PORTO</t>
  </si>
  <si>
    <t>PAÇOS DE FERREIRA</t>
  </si>
  <si>
    <t>AMARANTE</t>
  </si>
  <si>
    <t>SANTO TIRSO</t>
  </si>
  <si>
    <t>PENAFIEL</t>
  </si>
  <si>
    <t>MAIA</t>
  </si>
  <si>
    <t>PAREDES</t>
  </si>
  <si>
    <t>VILA NOVA DE GAIA</t>
  </si>
  <si>
    <t>MARCO DE CANAVESES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</si>
  <si>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</si>
  <si>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</si>
  <si>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</si>
  <si>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</si>
  <si>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</si>
  <si>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CASN CASA DE ACOLHIMENTO SOL NASCENTE</t>
  </si>
  <si>
    <t>ADEGRIL-ASSOCIAÇÃO DE DESENVOLVIMENTO DO GRILO</t>
  </si>
  <si>
    <t>SANTA CASA DA MISERICORDIA DE MARCO DE CANAVESES</t>
  </si>
  <si>
    <t>CENTRO SOCIAL S. ROSENDO</t>
  </si>
  <si>
    <t>MURO DE ABRIGO - ASSOCIAÇÃO DE SOLIDARIEDADE SOCIAL DO MURO, IPSS</t>
  </si>
  <si>
    <t>LIGA DOS AMIGOS CENTRO DE SAÚDE SOARES DOS REIS</t>
  </si>
  <si>
    <t>CENTRO SOCIAL PAROQUIA NOSSA SENHORA BOAVISTA</t>
  </si>
  <si>
    <t>CENTRO SOCIAL BURGÃES</t>
  </si>
  <si>
    <t>CENTRO SOCIAL PAROQUIAL DE RAIMONDA</t>
  </si>
  <si>
    <t>O BEM-ESTAR - ASSOCIAÇÃO DE SOLIDARIEDADE SOCIAL DE GONDAR</t>
  </si>
  <si>
    <t>ASSOCIAÇÃO PARA O DESENVOLVIMENTO DE FIGUEIRA</t>
  </si>
  <si>
    <t>CENTRO SOCIAL PAROQUIAL DE LABRUGE</t>
  </si>
  <si>
    <t>CENTRO SOCIAL E PAROQUIAL DE VILARINHO</t>
  </si>
  <si>
    <t>CAID COOPERATIVA DE APOIO A INTEGRACAO DO DEFICIENTE CIPRL</t>
  </si>
  <si>
    <t>ASSOCIAÇÃO PARA O DESENVOLVIMENTO DE RIO DE MOINHOS</t>
  </si>
  <si>
    <t>ASSOCIAÇÃO DE APOIO A 3 IDADE S.MIGUEL DE BEIRE</t>
  </si>
  <si>
    <t>PROGREDIR - ASSOCIAÇÃO PARA O DESENVOLVIMENTO RURAL DO MARÃO OCIDENTAL</t>
  </si>
  <si>
    <t>SOMOS NOS ASSOCIACAO PARA A AUTONOMIA E INTEGRACAO DE JOVENS DEFICIENTES</t>
  </si>
  <si>
    <t>BENEFICENCIA EVANGELICA PORTO</t>
  </si>
  <si>
    <t>ASSOCIAÇÃO RAINHA DONA BEATRIZ</t>
  </si>
  <si>
    <t>CENTRO SOCIAL DE SÃO MARTINHO DE ALDOAR</t>
  </si>
  <si>
    <t>MADI DE VILA DO CONDE MOVIMENTO DE APOIO AO DIMINUIDO INTELECTUAL</t>
  </si>
  <si>
    <t>CENTRO SOCIAL E PAROQUIAL DE S. MARTINHO DE BOUGADO</t>
  </si>
  <si>
    <t>ASSOCIACAO SOLIDARIEDADE HUMANITARIA MONTE CORDOVA</t>
  </si>
  <si>
    <t>APPACDM DE VILA NOVA DE GAIA - ASSOCIAÇÃO PORTUGUESA DE PAIS E AMIGOS DO CIDADÃO DEFICIENTE MENTAL</t>
  </si>
  <si>
    <t>BAIÃO</t>
  </si>
  <si>
    <t>TROFA</t>
  </si>
  <si>
    <t>VILA DO CONDE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</si>
  <si>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</si>
  <si>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</si>
  <si>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</si>
  <si>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</si>
  <si>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</si>
  <si>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</si>
  <si>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OBRA SOCIAL NOSSA SENHORA BOA VIAGEM</t>
  </si>
  <si>
    <t>ASSOCIAÇÃO NACIONAL DE ESCLEROSE MÚLTIPLA</t>
  </si>
  <si>
    <t>CRIANÇA DIFERENTE/ASSOCIAÇÃO DE AMIGOS</t>
  </si>
  <si>
    <t>Investimento Privado não Elegível</t>
  </si>
  <si>
    <t>Nº Projeto</t>
  </si>
  <si>
    <t>Bárbara Gião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</si>
  <si>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</si>
  <si>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</si>
  <si>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</si>
  <si>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ISS-Porto-PARES@seg-social.pt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</si>
</sst>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78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Porto-PARES@seg-social.pt" TargetMode="External" /><Relationship Id="rId2" Type="http://schemas.openxmlformats.org/officeDocument/2006/relationships/hyperlink" Target="mailto:ISS-Porto-PARES@seg-social.pt" TargetMode="External" /><Relationship Id="rId3" Type="http://schemas.openxmlformats.org/officeDocument/2006/relationships/hyperlink" Target="mailto:ISS-Porto-PARES@seg-social.pt" TargetMode="External" /><Relationship Id="rId4" Type="http://schemas.openxmlformats.org/officeDocument/2006/relationships/hyperlink" Target="mailto:ISS-Porto-PARES@seg-social.pt" TargetMode="External" /><Relationship Id="rId5" Type="http://schemas.openxmlformats.org/officeDocument/2006/relationships/hyperlink" Target="mailto:ISS-Porto-PARES@seg-social.pt" TargetMode="External" /><Relationship Id="rId6" Type="http://schemas.openxmlformats.org/officeDocument/2006/relationships/hyperlink" Target="mailto:ISS-Porto-PARES@seg-social.pt" TargetMode="External" /><Relationship Id="rId7" Type="http://schemas.openxmlformats.org/officeDocument/2006/relationships/hyperlink" Target="mailto:ISS-Porto-PARES@seg-social.pt" TargetMode="External" /><Relationship Id="rId8" Type="http://schemas.openxmlformats.org/officeDocument/2006/relationships/hyperlink" Target="mailto:ISS-Porto-PARES@seg-social.pt" TargetMode="External" /><Relationship Id="rId9" Type="http://schemas.openxmlformats.org/officeDocument/2006/relationships/hyperlink" Target="mailto:ISS-Porto-PARES@seg-social.pt" TargetMode="External" /><Relationship Id="rId10" Type="http://schemas.openxmlformats.org/officeDocument/2006/relationships/hyperlink" Target="mailto:ISS-Porto-PARES@seg-social.pt" TargetMode="External" /><Relationship Id="rId11" Type="http://schemas.openxmlformats.org/officeDocument/2006/relationships/hyperlink" Target="mailto:ISS-Porto-PARES@seg-social.pt" TargetMode="External" /><Relationship Id="rId12" Type="http://schemas.openxmlformats.org/officeDocument/2006/relationships/hyperlink" Target="mailto:ISS-Porto-PARES@seg-social.pt" TargetMode="External" /><Relationship Id="rId13" Type="http://schemas.openxmlformats.org/officeDocument/2006/relationships/hyperlink" Target="mailto:ISS-Porto-PARES@seg-social.pt" TargetMode="External" /><Relationship Id="rId14" Type="http://schemas.openxmlformats.org/officeDocument/2006/relationships/hyperlink" Target="mailto:ISS-Porto-PARES@seg-social.pt" TargetMode="External" /><Relationship Id="rId15" Type="http://schemas.openxmlformats.org/officeDocument/2006/relationships/hyperlink" Target="mailto:ISS-Porto-PARES@seg-social.pt" TargetMode="External" /><Relationship Id="rId16" Type="http://schemas.openxmlformats.org/officeDocument/2006/relationships/hyperlink" Target="mailto:ISS-Porto-PARES@seg-social.pt" TargetMode="External" /><Relationship Id="rId17" Type="http://schemas.openxmlformats.org/officeDocument/2006/relationships/hyperlink" Target="mailto:ISS-Porto-PARES@seg-social.pt" TargetMode="External" /><Relationship Id="rId18" Type="http://schemas.openxmlformats.org/officeDocument/2006/relationships/hyperlink" Target="mailto:ISS-Porto-PARES@seg-social.pt" TargetMode="External" /><Relationship Id="rId19" Type="http://schemas.openxmlformats.org/officeDocument/2006/relationships/hyperlink" Target="mailto:ISS-Porto-PARES@seg-social.pt" TargetMode="External" /><Relationship Id="rId20" Type="http://schemas.openxmlformats.org/officeDocument/2006/relationships/hyperlink" Target="mailto:ISS-Porto-PARES@seg-social.pt" TargetMode="External" /><Relationship Id="rId21" Type="http://schemas.openxmlformats.org/officeDocument/2006/relationships/hyperlink" Target="mailto:ISS-Porto-PARES@seg-social.pt" TargetMode="External" /><Relationship Id="rId22" Type="http://schemas.openxmlformats.org/officeDocument/2006/relationships/hyperlink" Target="mailto:ISS-Porto-PARES@seg-social.pt" TargetMode="External" /><Relationship Id="rId23" Type="http://schemas.openxmlformats.org/officeDocument/2006/relationships/hyperlink" Target="mailto:ISS-Porto-PARES@seg-social.pt" TargetMode="External" /><Relationship Id="rId24" Type="http://schemas.openxmlformats.org/officeDocument/2006/relationships/hyperlink" Target="mailto:ISS-Porto-PARES@seg-social.pt" TargetMode="External" /><Relationship Id="rId25" Type="http://schemas.openxmlformats.org/officeDocument/2006/relationships/hyperlink" Target="mailto:ISS-Porto-PARES@seg-social.pt" TargetMode="External" /><Relationship Id="rId26" Type="http://schemas.openxmlformats.org/officeDocument/2006/relationships/hyperlink" Target="mailto:ISS-Porto-PARES@seg-social.pt" TargetMode="External" /><Relationship Id="rId27" Type="http://schemas.openxmlformats.org/officeDocument/2006/relationships/hyperlink" Target="mailto:ISS-Porto-PARES@seg-social.pt" TargetMode="External" /><Relationship Id="rId28" Type="http://schemas.openxmlformats.org/officeDocument/2006/relationships/hyperlink" Target="mailto:ISS-Porto-PARES@seg-social.pt" TargetMode="External" /><Relationship Id="rId29" Type="http://schemas.openxmlformats.org/officeDocument/2006/relationships/hyperlink" Target="mailto:ISS-Porto-PARES@seg-social.pt" TargetMode="External" /><Relationship Id="rId30" Type="http://schemas.openxmlformats.org/officeDocument/2006/relationships/hyperlink" Target="mailto:ISS-Porto-PARES@seg-social.pt" TargetMode="External" /><Relationship Id="rId31" Type="http://schemas.openxmlformats.org/officeDocument/2006/relationships/hyperlink" Target="mailto:ISS-Porto-PARES@seg-social.pt" TargetMode="External" /><Relationship Id="rId32" Type="http://schemas.openxmlformats.org/officeDocument/2006/relationships/hyperlink" Target="mailto:ISS-Porto-PARES@seg-social.pt" TargetMode="External" /><Relationship Id="rId33" Type="http://schemas.openxmlformats.org/officeDocument/2006/relationships/hyperlink" Target="mailto:ISS-Porto-PARES@seg-social.pt" TargetMode="External" /><Relationship Id="rId34" Type="http://schemas.openxmlformats.org/officeDocument/2006/relationships/hyperlink" Target="mailto:ISS-Porto-PARES@seg-social.pt" TargetMode="External" /><Relationship Id="rId35" Type="http://schemas.openxmlformats.org/officeDocument/2006/relationships/hyperlink" Target="mailto:ISS-Porto-PARES@seg-social.pt" TargetMode="External" /><Relationship Id="rId36" Type="http://schemas.openxmlformats.org/officeDocument/2006/relationships/hyperlink" Target="mailto:ISS-Porto-PARES@seg-social.pt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22</v>
      </c>
      <c r="G4" s="12"/>
    </row>
    <row r="5" ht="12.75">
      <c r="D5" s="15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showZeros="0" tabSelected="1" zoomScale="70" zoomScaleNormal="70" zoomScaleSheetLayoutView="50" zoomScalePageLayoutView="0" workbookViewId="0" topLeftCell="A1">
      <pane xSplit="7" ySplit="10" topLeftCell="K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41" sqref="K41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64</v>
      </c>
      <c r="C10" s="24" t="s">
        <v>65</v>
      </c>
      <c r="D10" s="24" t="s">
        <v>66</v>
      </c>
      <c r="E10" s="24" t="s">
        <v>62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19</v>
      </c>
      <c r="L10" s="25" t="s">
        <v>20</v>
      </c>
      <c r="M10" s="25" t="s">
        <v>61</v>
      </c>
      <c r="N10" s="25" t="s">
        <v>2</v>
      </c>
      <c r="O10" s="26" t="s">
        <v>6</v>
      </c>
      <c r="P10" s="27" t="s">
        <v>52</v>
      </c>
      <c r="Q10" s="27" t="s">
        <v>53</v>
      </c>
      <c r="R10" s="27" t="s">
        <v>54</v>
      </c>
      <c r="S10" s="27" t="s">
        <v>55</v>
      </c>
      <c r="T10" s="27" t="s">
        <v>56</v>
      </c>
      <c r="U10" s="27" t="s">
        <v>57</v>
      </c>
      <c r="V10" s="27" t="s">
        <v>21</v>
      </c>
    </row>
    <row r="11" spans="2:22" ht="49.5" customHeight="1">
      <c r="B11" s="16" t="s">
        <v>63</v>
      </c>
      <c r="C11" s="29" t="s">
        <v>67</v>
      </c>
      <c r="D11" s="16">
        <v>300520220</v>
      </c>
      <c r="E11" s="16">
        <v>28802</v>
      </c>
      <c r="F11" s="16">
        <v>504160940</v>
      </c>
      <c r="G11" s="16">
        <v>20004859174</v>
      </c>
      <c r="H11" s="30" t="s">
        <v>29</v>
      </c>
      <c r="I11" s="16" t="s">
        <v>10</v>
      </c>
      <c r="J11" s="16" t="s">
        <v>17</v>
      </c>
      <c r="K11" s="31">
        <v>536656</v>
      </c>
      <c r="L11" s="31">
        <v>325814</v>
      </c>
      <c r="M11" s="31">
        <v>229128</v>
      </c>
      <c r="N11" s="31">
        <f aca="true" t="shared" si="0" ref="N11:N16">K11+L11+M11</f>
        <v>1091598</v>
      </c>
      <c r="O11" s="18">
        <v>44701</v>
      </c>
      <c r="P11" s="17"/>
      <c r="Q11" s="17">
        <v>60</v>
      </c>
      <c r="R11" s="17">
        <v>120</v>
      </c>
      <c r="S11" s="17"/>
      <c r="T11" s="17"/>
      <c r="U11" s="17"/>
      <c r="V11" s="17"/>
    </row>
    <row r="12" spans="2:22" ht="49.5" customHeight="1">
      <c r="B12" s="16" t="s">
        <v>63</v>
      </c>
      <c r="C12" s="29" t="s">
        <v>67</v>
      </c>
      <c r="D12" s="16">
        <v>300520220</v>
      </c>
      <c r="E12" s="16">
        <v>28900</v>
      </c>
      <c r="F12" s="16">
        <v>503937800</v>
      </c>
      <c r="G12" s="16">
        <v>20004032553</v>
      </c>
      <c r="H12" s="30" t="s">
        <v>32</v>
      </c>
      <c r="I12" s="16" t="s">
        <v>10</v>
      </c>
      <c r="J12" s="16" t="s">
        <v>11</v>
      </c>
      <c r="K12" s="31">
        <v>1050000</v>
      </c>
      <c r="L12" s="31">
        <v>352336</v>
      </c>
      <c r="M12" s="31">
        <v>526450</v>
      </c>
      <c r="N12" s="31">
        <f t="shared" si="0"/>
        <v>1928786</v>
      </c>
      <c r="O12" s="18">
        <v>44701</v>
      </c>
      <c r="P12" s="17">
        <v>39</v>
      </c>
      <c r="Q12" s="17"/>
      <c r="R12" s="17"/>
      <c r="S12" s="17"/>
      <c r="T12" s="17"/>
      <c r="U12" s="17"/>
      <c r="V12" s="17"/>
    </row>
    <row r="13" spans="2:22" ht="49.5" customHeight="1">
      <c r="B13" s="16" t="s">
        <v>63</v>
      </c>
      <c r="C13" s="29" t="s">
        <v>67</v>
      </c>
      <c r="D13" s="16">
        <v>300520220</v>
      </c>
      <c r="E13" s="16">
        <v>29013</v>
      </c>
      <c r="F13" s="16">
        <v>504759280</v>
      </c>
      <c r="G13" s="16">
        <v>20007298160</v>
      </c>
      <c r="H13" s="30" t="s">
        <v>33</v>
      </c>
      <c r="I13" s="16" t="s">
        <v>10</v>
      </c>
      <c r="J13" s="16" t="s">
        <v>12</v>
      </c>
      <c r="K13" s="31">
        <v>745781</v>
      </c>
      <c r="L13" s="31">
        <v>248595</v>
      </c>
      <c r="M13" s="31">
        <v>100465</v>
      </c>
      <c r="N13" s="31">
        <f t="shared" si="0"/>
        <v>1094841</v>
      </c>
      <c r="O13" s="18">
        <v>44701</v>
      </c>
      <c r="P13" s="17">
        <v>27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63</v>
      </c>
      <c r="C14" s="29" t="s">
        <v>67</v>
      </c>
      <c r="D14" s="16">
        <v>300520220</v>
      </c>
      <c r="E14" s="16">
        <v>29400</v>
      </c>
      <c r="F14" s="16">
        <v>502005130</v>
      </c>
      <c r="G14" s="16">
        <v>20010128588</v>
      </c>
      <c r="H14" s="30" t="s">
        <v>58</v>
      </c>
      <c r="I14" s="16" t="s">
        <v>10</v>
      </c>
      <c r="J14" s="16" t="s">
        <v>10</v>
      </c>
      <c r="K14" s="31">
        <v>375079.52056688553</v>
      </c>
      <c r="L14" s="31">
        <v>702214.4794331144</v>
      </c>
      <c r="M14" s="31">
        <v>0</v>
      </c>
      <c r="N14" s="31">
        <f t="shared" si="0"/>
        <v>1077294</v>
      </c>
      <c r="O14" s="18">
        <v>44701</v>
      </c>
      <c r="P14" s="17"/>
      <c r="Q14" s="17"/>
      <c r="R14" s="17"/>
      <c r="S14" s="17">
        <v>30</v>
      </c>
      <c r="T14" s="17">
        <v>17</v>
      </c>
      <c r="U14" s="17"/>
      <c r="V14" s="17"/>
    </row>
    <row r="15" spans="2:22" ht="49.5" customHeight="1">
      <c r="B15" s="16" t="s">
        <v>63</v>
      </c>
      <c r="C15" s="29" t="s">
        <v>67</v>
      </c>
      <c r="D15" s="16">
        <v>300520220</v>
      </c>
      <c r="E15" s="16">
        <v>31910</v>
      </c>
      <c r="F15" s="16">
        <v>506547140</v>
      </c>
      <c r="G15" s="16">
        <v>20017815095</v>
      </c>
      <c r="H15" s="30" t="s">
        <v>31</v>
      </c>
      <c r="I15" s="16" t="s">
        <v>10</v>
      </c>
      <c r="J15" s="16" t="s">
        <v>13</v>
      </c>
      <c r="K15" s="31">
        <v>328303</v>
      </c>
      <c r="L15" s="31">
        <v>211157</v>
      </c>
      <c r="M15" s="31">
        <v>240552</v>
      </c>
      <c r="N15" s="31">
        <f t="shared" si="0"/>
        <v>780012</v>
      </c>
      <c r="O15" s="18">
        <v>44701</v>
      </c>
      <c r="P15" s="17">
        <v>40</v>
      </c>
      <c r="Q15" s="17">
        <v>40</v>
      </c>
      <c r="R15" s="17"/>
      <c r="S15" s="17"/>
      <c r="T15" s="17"/>
      <c r="U15" s="17"/>
      <c r="V15" s="17"/>
    </row>
    <row r="16" spans="2:22" ht="49.5" customHeight="1">
      <c r="B16" s="16" t="s">
        <v>63</v>
      </c>
      <c r="C16" s="29" t="s">
        <v>67</v>
      </c>
      <c r="D16" s="16">
        <v>300520220</v>
      </c>
      <c r="E16" s="16">
        <v>32602</v>
      </c>
      <c r="F16" s="16">
        <v>503154911</v>
      </c>
      <c r="G16" s="16">
        <v>20006205886</v>
      </c>
      <c r="H16" s="30" t="s">
        <v>34</v>
      </c>
      <c r="I16" s="16" t="s">
        <v>10</v>
      </c>
      <c r="J16" s="16" t="s">
        <v>14</v>
      </c>
      <c r="K16" s="31">
        <v>759814</v>
      </c>
      <c r="L16" s="31">
        <v>281028</v>
      </c>
      <c r="M16" s="31">
        <v>0</v>
      </c>
      <c r="N16" s="31">
        <f t="shared" si="0"/>
        <v>1040842</v>
      </c>
      <c r="O16" s="18">
        <v>44701</v>
      </c>
      <c r="P16" s="17">
        <v>54</v>
      </c>
      <c r="Q16" s="17"/>
      <c r="R16" s="17"/>
      <c r="S16" s="17"/>
      <c r="T16" s="17"/>
      <c r="U16" s="17"/>
      <c r="V16" s="17"/>
    </row>
    <row r="17" spans="2:22" ht="49.5" customHeight="1">
      <c r="B17" s="16" t="s">
        <v>63</v>
      </c>
      <c r="C17" s="29" t="s">
        <v>67</v>
      </c>
      <c r="D17" s="16">
        <v>300520220</v>
      </c>
      <c r="E17" s="16">
        <v>33602</v>
      </c>
      <c r="F17" s="16">
        <v>506283933</v>
      </c>
      <c r="G17" s="16">
        <v>20017117791</v>
      </c>
      <c r="H17" s="30" t="s">
        <v>35</v>
      </c>
      <c r="I17" s="16" t="s">
        <v>10</v>
      </c>
      <c r="J17" s="16" t="s">
        <v>51</v>
      </c>
      <c r="K17" s="31">
        <v>1155600</v>
      </c>
      <c r="L17" s="31">
        <v>494790</v>
      </c>
      <c r="M17" s="31">
        <v>157610</v>
      </c>
      <c r="N17" s="31">
        <f aca="true" t="shared" si="1" ref="N17:N24">K17+L17+M17</f>
        <v>1808000</v>
      </c>
      <c r="O17" s="18">
        <v>44701</v>
      </c>
      <c r="P17" s="17">
        <v>38</v>
      </c>
      <c r="Q17" s="17">
        <v>40</v>
      </c>
      <c r="R17" s="17">
        <v>30</v>
      </c>
      <c r="S17" s="17"/>
      <c r="T17" s="17"/>
      <c r="U17" s="17"/>
      <c r="V17" s="17"/>
    </row>
    <row r="18" spans="2:22" ht="49.5" customHeight="1">
      <c r="B18" s="16" t="s">
        <v>63</v>
      </c>
      <c r="C18" s="29" t="s">
        <v>67</v>
      </c>
      <c r="D18" s="16">
        <v>300520220</v>
      </c>
      <c r="E18" s="16">
        <v>33801</v>
      </c>
      <c r="F18" s="16">
        <v>506005429</v>
      </c>
      <c r="G18" s="16">
        <v>20016555734</v>
      </c>
      <c r="H18" s="30" t="s">
        <v>36</v>
      </c>
      <c r="I18" s="16" t="s">
        <v>10</v>
      </c>
      <c r="J18" s="16" t="s">
        <v>13</v>
      </c>
      <c r="K18" s="31">
        <v>276150</v>
      </c>
      <c r="L18" s="31">
        <v>93870</v>
      </c>
      <c r="M18" s="31">
        <v>0</v>
      </c>
      <c r="N18" s="31">
        <f t="shared" si="1"/>
        <v>370020</v>
      </c>
      <c r="O18" s="18">
        <v>44701</v>
      </c>
      <c r="P18" s="17"/>
      <c r="Q18" s="17">
        <v>30</v>
      </c>
      <c r="R18" s="17">
        <v>30</v>
      </c>
      <c r="S18" s="17"/>
      <c r="T18" s="17"/>
      <c r="U18" s="17"/>
      <c r="V18" s="17"/>
    </row>
    <row r="19" spans="2:22" ht="49.5" customHeight="1">
      <c r="B19" s="16" t="s">
        <v>63</v>
      </c>
      <c r="C19" s="29" t="s">
        <v>67</v>
      </c>
      <c r="D19" s="16">
        <v>300520220</v>
      </c>
      <c r="E19" s="16">
        <v>34306</v>
      </c>
      <c r="F19" s="16">
        <v>501217851</v>
      </c>
      <c r="G19" s="16">
        <v>20004606388</v>
      </c>
      <c r="H19" s="30" t="s">
        <v>8</v>
      </c>
      <c r="I19" s="16" t="s">
        <v>10</v>
      </c>
      <c r="J19" s="16" t="s">
        <v>15</v>
      </c>
      <c r="K19" s="31">
        <v>86019</v>
      </c>
      <c r="L19" s="31">
        <v>28675</v>
      </c>
      <c r="M19" s="31">
        <v>0</v>
      </c>
      <c r="N19" s="31">
        <f t="shared" si="1"/>
        <v>114694</v>
      </c>
      <c r="O19" s="18">
        <v>44701</v>
      </c>
      <c r="P19" s="17"/>
      <c r="Q19" s="17">
        <v>30</v>
      </c>
      <c r="R19" s="17"/>
      <c r="S19" s="17"/>
      <c r="T19" s="17"/>
      <c r="U19" s="17"/>
      <c r="V19" s="17"/>
    </row>
    <row r="20" spans="2:22" ht="49.5" customHeight="1">
      <c r="B20" s="16" t="s">
        <v>63</v>
      </c>
      <c r="C20" s="29" t="s">
        <v>67</v>
      </c>
      <c r="D20" s="16">
        <v>300520220</v>
      </c>
      <c r="E20" s="16">
        <v>36601</v>
      </c>
      <c r="F20" s="16">
        <v>504788078</v>
      </c>
      <c r="G20" s="16">
        <v>20016705232</v>
      </c>
      <c r="H20" s="30" t="s">
        <v>37</v>
      </c>
      <c r="I20" s="16" t="s">
        <v>10</v>
      </c>
      <c r="J20" s="16" t="s">
        <v>13</v>
      </c>
      <c r="K20" s="31">
        <v>566555</v>
      </c>
      <c r="L20" s="31">
        <v>141640</v>
      </c>
      <c r="M20" s="31">
        <v>0</v>
      </c>
      <c r="N20" s="31">
        <f t="shared" si="1"/>
        <v>708195</v>
      </c>
      <c r="O20" s="18">
        <v>44701</v>
      </c>
      <c r="P20" s="17"/>
      <c r="Q20" s="17"/>
      <c r="R20" s="17"/>
      <c r="S20" s="17">
        <v>30</v>
      </c>
      <c r="T20" s="17"/>
      <c r="U20" s="17"/>
      <c r="V20" s="17"/>
    </row>
    <row r="21" spans="2:22" ht="49.5" customHeight="1">
      <c r="B21" s="16" t="s">
        <v>63</v>
      </c>
      <c r="C21" s="29" t="s">
        <v>67</v>
      </c>
      <c r="D21" s="16">
        <v>300520220</v>
      </c>
      <c r="E21" s="16">
        <v>40002</v>
      </c>
      <c r="F21" s="16">
        <v>502877669</v>
      </c>
      <c r="G21" s="16">
        <v>20004267042</v>
      </c>
      <c r="H21" s="30" t="s">
        <v>9</v>
      </c>
      <c r="I21" s="16" t="s">
        <v>10</v>
      </c>
      <c r="J21" s="16" t="s">
        <v>16</v>
      </c>
      <c r="K21" s="31">
        <v>358697</v>
      </c>
      <c r="L21" s="31">
        <v>819238</v>
      </c>
      <c r="M21" s="31">
        <v>131138</v>
      </c>
      <c r="N21" s="31">
        <f t="shared" si="1"/>
        <v>1309073</v>
      </c>
      <c r="O21" s="18">
        <v>44701</v>
      </c>
      <c r="P21" s="17">
        <v>33</v>
      </c>
      <c r="Q21" s="17"/>
      <c r="R21" s="17"/>
      <c r="S21" s="17"/>
      <c r="T21" s="17"/>
      <c r="U21" s="17"/>
      <c r="V21" s="17"/>
    </row>
    <row r="22" spans="2:22" ht="49.5" customHeight="1">
      <c r="B22" s="16" t="s">
        <v>63</v>
      </c>
      <c r="C22" s="29" t="s">
        <v>67</v>
      </c>
      <c r="D22" s="16">
        <v>300520220</v>
      </c>
      <c r="E22" s="16">
        <v>40004</v>
      </c>
      <c r="F22" s="16">
        <v>503309311</v>
      </c>
      <c r="G22" s="16">
        <v>20007483518</v>
      </c>
      <c r="H22" s="30" t="s">
        <v>38</v>
      </c>
      <c r="I22" s="16" t="s">
        <v>10</v>
      </c>
      <c r="J22" s="16" t="s">
        <v>14</v>
      </c>
      <c r="K22" s="31">
        <v>1410360</v>
      </c>
      <c r="L22" s="31">
        <v>521640</v>
      </c>
      <c r="M22" s="31">
        <v>0</v>
      </c>
      <c r="N22" s="31">
        <f t="shared" si="1"/>
        <v>1932000</v>
      </c>
      <c r="O22" s="18">
        <v>44701</v>
      </c>
      <c r="P22" s="17">
        <v>50</v>
      </c>
      <c r="Q22" s="17"/>
      <c r="R22" s="17"/>
      <c r="S22" s="17"/>
      <c r="T22" s="17"/>
      <c r="U22" s="17"/>
      <c r="V22" s="17"/>
    </row>
    <row r="23" spans="2:22" ht="49.5" customHeight="1">
      <c r="B23" s="16" t="s">
        <v>63</v>
      </c>
      <c r="C23" s="29" t="s">
        <v>67</v>
      </c>
      <c r="D23" s="16">
        <v>300520220</v>
      </c>
      <c r="E23" s="16">
        <v>40805</v>
      </c>
      <c r="F23" s="16">
        <v>501663576</v>
      </c>
      <c r="G23" s="16">
        <v>20008860023</v>
      </c>
      <c r="H23" s="30" t="s">
        <v>39</v>
      </c>
      <c r="I23" s="16" t="s">
        <v>10</v>
      </c>
      <c r="J23" s="16" t="s">
        <v>16</v>
      </c>
      <c r="K23" s="31">
        <v>342416</v>
      </c>
      <c r="L23" s="31">
        <v>114141</v>
      </c>
      <c r="M23" s="31">
        <v>0</v>
      </c>
      <c r="N23" s="31">
        <f t="shared" si="1"/>
        <v>456557</v>
      </c>
      <c r="O23" s="18">
        <v>44701</v>
      </c>
      <c r="P23" s="17">
        <v>29</v>
      </c>
      <c r="Q23" s="17"/>
      <c r="R23" s="17"/>
      <c r="S23" s="17"/>
      <c r="T23" s="17"/>
      <c r="U23" s="17"/>
      <c r="V23" s="17"/>
    </row>
    <row r="24" spans="2:22" ht="49.5" customHeight="1">
      <c r="B24" s="16" t="s">
        <v>63</v>
      </c>
      <c r="C24" s="29" t="s">
        <v>67</v>
      </c>
      <c r="D24" s="16">
        <v>300520220</v>
      </c>
      <c r="E24" s="16">
        <v>40809</v>
      </c>
      <c r="F24" s="16">
        <v>501450068</v>
      </c>
      <c r="G24" s="16">
        <v>20007581876</v>
      </c>
      <c r="H24" s="30" t="s">
        <v>7</v>
      </c>
      <c r="I24" s="16" t="s">
        <v>10</v>
      </c>
      <c r="J24" s="16" t="s">
        <v>16</v>
      </c>
      <c r="K24" s="31">
        <v>652860</v>
      </c>
      <c r="L24" s="31">
        <v>184140</v>
      </c>
      <c r="M24" s="31">
        <v>145727</v>
      </c>
      <c r="N24" s="31">
        <f t="shared" si="1"/>
        <v>982727</v>
      </c>
      <c r="O24" s="18">
        <v>44701</v>
      </c>
      <c r="P24" s="17"/>
      <c r="Q24" s="17"/>
      <c r="R24" s="17"/>
      <c r="S24" s="17">
        <v>30</v>
      </c>
      <c r="T24" s="17"/>
      <c r="U24" s="17"/>
      <c r="V24" s="17"/>
    </row>
    <row r="25" spans="2:22" ht="49.5" customHeight="1">
      <c r="B25" s="16" t="s">
        <v>63</v>
      </c>
      <c r="C25" s="29" t="s">
        <v>67</v>
      </c>
      <c r="D25" s="16">
        <v>300520220</v>
      </c>
      <c r="E25" s="16">
        <v>45100</v>
      </c>
      <c r="F25" s="16">
        <v>503666270</v>
      </c>
      <c r="G25" s="16">
        <v>20017657675</v>
      </c>
      <c r="H25" s="30" t="s">
        <v>40</v>
      </c>
      <c r="I25" s="16" t="s">
        <v>10</v>
      </c>
      <c r="J25" s="16" t="s">
        <v>12</v>
      </c>
      <c r="K25" s="31">
        <v>950098</v>
      </c>
      <c r="L25" s="31">
        <v>237526</v>
      </c>
      <c r="M25" s="31">
        <v>218284</v>
      </c>
      <c r="N25" s="31">
        <f aca="true" t="shared" si="2" ref="N25:N33">K25+L25+M25</f>
        <v>1405908</v>
      </c>
      <c r="O25" s="18">
        <v>44701</v>
      </c>
      <c r="P25" s="17">
        <v>30</v>
      </c>
      <c r="Q25" s="17">
        <v>15</v>
      </c>
      <c r="R25" s="17">
        <v>30</v>
      </c>
      <c r="S25" s="17"/>
      <c r="T25" s="17"/>
      <c r="U25" s="17"/>
      <c r="V25" s="17"/>
    </row>
    <row r="26" spans="2:22" ht="49.5" customHeight="1">
      <c r="B26" s="16" t="s">
        <v>63</v>
      </c>
      <c r="C26" s="29" t="s">
        <v>67</v>
      </c>
      <c r="D26" s="16">
        <v>300520220</v>
      </c>
      <c r="E26" s="16">
        <v>46302</v>
      </c>
      <c r="F26" s="16">
        <v>507925394</v>
      </c>
      <c r="G26" s="16">
        <v>20017962264</v>
      </c>
      <c r="H26" s="30" t="s">
        <v>41</v>
      </c>
      <c r="I26" s="16" t="s">
        <v>10</v>
      </c>
      <c r="J26" s="16" t="s">
        <v>10</v>
      </c>
      <c r="K26" s="31">
        <v>164952</v>
      </c>
      <c r="L26" s="31">
        <v>41239</v>
      </c>
      <c r="M26" s="31">
        <v>20092</v>
      </c>
      <c r="N26" s="31">
        <f t="shared" si="2"/>
        <v>226283</v>
      </c>
      <c r="O26" s="18">
        <v>44701</v>
      </c>
      <c r="P26" s="17"/>
      <c r="Q26" s="17"/>
      <c r="R26" s="17"/>
      <c r="S26" s="17"/>
      <c r="T26" s="17"/>
      <c r="U26" s="17">
        <v>5</v>
      </c>
      <c r="V26" s="17"/>
    </row>
    <row r="27" spans="2:22" ht="49.5" customHeight="1">
      <c r="B27" s="16" t="s">
        <v>63</v>
      </c>
      <c r="C27" s="29" t="s">
        <v>67</v>
      </c>
      <c r="D27" s="16">
        <v>300520220</v>
      </c>
      <c r="E27" s="16">
        <v>48005</v>
      </c>
      <c r="F27" s="16">
        <v>507925394</v>
      </c>
      <c r="G27" s="16">
        <v>20017962264</v>
      </c>
      <c r="H27" s="30" t="s">
        <v>41</v>
      </c>
      <c r="I27" s="16" t="s">
        <v>10</v>
      </c>
      <c r="J27" s="16" t="s">
        <v>10</v>
      </c>
      <c r="K27" s="31">
        <v>164952</v>
      </c>
      <c r="L27" s="31">
        <v>41239</v>
      </c>
      <c r="M27" s="31">
        <v>20092</v>
      </c>
      <c r="N27" s="31">
        <f t="shared" si="2"/>
        <v>226283</v>
      </c>
      <c r="O27" s="18">
        <v>44701</v>
      </c>
      <c r="P27" s="17"/>
      <c r="Q27" s="17"/>
      <c r="R27" s="17"/>
      <c r="S27" s="17"/>
      <c r="T27" s="17"/>
      <c r="U27" s="17">
        <v>5</v>
      </c>
      <c r="V27" s="17"/>
    </row>
    <row r="28" spans="2:22" ht="49.5" customHeight="1">
      <c r="B28" s="16" t="s">
        <v>63</v>
      </c>
      <c r="C28" s="29" t="s">
        <v>67</v>
      </c>
      <c r="D28" s="16">
        <v>300520220</v>
      </c>
      <c r="E28" s="16">
        <v>48006</v>
      </c>
      <c r="F28" s="16">
        <v>507925394</v>
      </c>
      <c r="G28" s="16">
        <v>20017962264</v>
      </c>
      <c r="H28" s="30" t="s">
        <v>41</v>
      </c>
      <c r="I28" s="16" t="s">
        <v>10</v>
      </c>
      <c r="J28" s="16" t="s">
        <v>10</v>
      </c>
      <c r="K28" s="31">
        <v>164952</v>
      </c>
      <c r="L28" s="31">
        <v>41239</v>
      </c>
      <c r="M28" s="31">
        <v>20092</v>
      </c>
      <c r="N28" s="31">
        <f t="shared" si="2"/>
        <v>226283</v>
      </c>
      <c r="O28" s="18">
        <v>44701</v>
      </c>
      <c r="P28" s="17"/>
      <c r="Q28" s="17"/>
      <c r="R28" s="17"/>
      <c r="S28" s="17"/>
      <c r="T28" s="17"/>
      <c r="U28" s="17">
        <v>5</v>
      </c>
      <c r="V28" s="17"/>
    </row>
    <row r="29" spans="2:22" ht="49.5" customHeight="1">
      <c r="B29" s="16" t="s">
        <v>63</v>
      </c>
      <c r="C29" s="29" t="s">
        <v>67</v>
      </c>
      <c r="D29" s="16">
        <v>300520220</v>
      </c>
      <c r="E29" s="16">
        <v>48007</v>
      </c>
      <c r="F29" s="16">
        <v>507925394</v>
      </c>
      <c r="G29" s="16">
        <v>20017962264</v>
      </c>
      <c r="H29" s="30" t="s">
        <v>41</v>
      </c>
      <c r="I29" s="16" t="s">
        <v>10</v>
      </c>
      <c r="J29" s="16" t="s">
        <v>10</v>
      </c>
      <c r="K29" s="31">
        <v>164952</v>
      </c>
      <c r="L29" s="31">
        <v>41239</v>
      </c>
      <c r="M29" s="31">
        <v>20092</v>
      </c>
      <c r="N29" s="31">
        <f t="shared" si="2"/>
        <v>226283</v>
      </c>
      <c r="O29" s="18">
        <v>44701</v>
      </c>
      <c r="P29" s="17"/>
      <c r="Q29" s="17"/>
      <c r="R29" s="17"/>
      <c r="S29" s="17"/>
      <c r="T29" s="17"/>
      <c r="U29" s="17">
        <v>5</v>
      </c>
      <c r="V29" s="17"/>
    </row>
    <row r="30" spans="2:22" ht="49.5" customHeight="1">
      <c r="B30" s="16" t="s">
        <v>63</v>
      </c>
      <c r="C30" s="29" t="s">
        <v>67</v>
      </c>
      <c r="D30" s="16">
        <v>300520220</v>
      </c>
      <c r="E30" s="16">
        <v>48008</v>
      </c>
      <c r="F30" s="16">
        <v>507925394</v>
      </c>
      <c r="G30" s="16">
        <v>20017962264</v>
      </c>
      <c r="H30" s="30" t="s">
        <v>41</v>
      </c>
      <c r="I30" s="16" t="s">
        <v>10</v>
      </c>
      <c r="J30" s="16" t="s">
        <v>10</v>
      </c>
      <c r="K30" s="31">
        <v>164952</v>
      </c>
      <c r="L30" s="31">
        <v>41239</v>
      </c>
      <c r="M30" s="31">
        <v>20092</v>
      </c>
      <c r="N30" s="31">
        <f t="shared" si="2"/>
        <v>226283</v>
      </c>
      <c r="O30" s="18">
        <v>44701</v>
      </c>
      <c r="P30" s="17"/>
      <c r="Q30" s="17"/>
      <c r="R30" s="17"/>
      <c r="S30" s="17"/>
      <c r="T30" s="17"/>
      <c r="U30" s="17">
        <v>5</v>
      </c>
      <c r="V30" s="17"/>
    </row>
    <row r="31" spans="2:22" ht="49.5" customHeight="1">
      <c r="B31" s="16" t="s">
        <v>63</v>
      </c>
      <c r="C31" s="29" t="s">
        <v>67</v>
      </c>
      <c r="D31" s="16">
        <v>300520220</v>
      </c>
      <c r="E31" s="16">
        <v>48009</v>
      </c>
      <c r="F31" s="16">
        <v>507925394</v>
      </c>
      <c r="G31" s="16">
        <v>20017962264</v>
      </c>
      <c r="H31" s="30" t="s">
        <v>41</v>
      </c>
      <c r="I31" s="16" t="s">
        <v>10</v>
      </c>
      <c r="J31" s="16" t="s">
        <v>10</v>
      </c>
      <c r="K31" s="31">
        <v>164952</v>
      </c>
      <c r="L31" s="31">
        <v>41239</v>
      </c>
      <c r="M31" s="31">
        <v>20092</v>
      </c>
      <c r="N31" s="31">
        <f t="shared" si="2"/>
        <v>226283</v>
      </c>
      <c r="O31" s="18">
        <v>44701</v>
      </c>
      <c r="P31" s="17"/>
      <c r="Q31" s="17"/>
      <c r="R31" s="17"/>
      <c r="S31" s="17"/>
      <c r="T31" s="17"/>
      <c r="U31" s="17">
        <v>5</v>
      </c>
      <c r="V31" s="17"/>
    </row>
    <row r="32" spans="2:22" ht="49.5" customHeight="1">
      <c r="B32" s="16" t="s">
        <v>63</v>
      </c>
      <c r="C32" s="29" t="s">
        <v>67</v>
      </c>
      <c r="D32" s="16">
        <v>300520220</v>
      </c>
      <c r="E32" s="16">
        <v>48308</v>
      </c>
      <c r="F32" s="16">
        <v>500825467</v>
      </c>
      <c r="G32" s="16">
        <v>20006320797</v>
      </c>
      <c r="H32" s="30" t="s">
        <v>42</v>
      </c>
      <c r="I32" s="16" t="s">
        <v>10</v>
      </c>
      <c r="J32" s="16" t="s">
        <v>10</v>
      </c>
      <c r="K32" s="31">
        <v>1083877</v>
      </c>
      <c r="L32" s="31">
        <v>361293</v>
      </c>
      <c r="M32" s="31">
        <v>238263</v>
      </c>
      <c r="N32" s="31">
        <f t="shared" si="2"/>
        <v>1683433</v>
      </c>
      <c r="O32" s="18">
        <v>44701</v>
      </c>
      <c r="P32" s="17">
        <v>40</v>
      </c>
      <c r="Q32" s="17"/>
      <c r="R32" s="17"/>
      <c r="S32" s="17"/>
      <c r="T32" s="17"/>
      <c r="U32" s="17"/>
      <c r="V32" s="17"/>
    </row>
    <row r="33" spans="2:22" ht="49.5" customHeight="1">
      <c r="B33" s="16" t="s">
        <v>63</v>
      </c>
      <c r="C33" s="29" t="s">
        <v>67</v>
      </c>
      <c r="D33" s="16">
        <v>300520220</v>
      </c>
      <c r="E33" s="16">
        <v>48701</v>
      </c>
      <c r="F33" s="16">
        <v>504467042</v>
      </c>
      <c r="G33" s="16">
        <v>20003910666</v>
      </c>
      <c r="H33" s="30" t="s">
        <v>59</v>
      </c>
      <c r="I33" s="16" t="s">
        <v>10</v>
      </c>
      <c r="J33" s="16" t="s">
        <v>17</v>
      </c>
      <c r="K33" s="31">
        <v>767880</v>
      </c>
      <c r="L33" s="31">
        <v>1611802</v>
      </c>
      <c r="M33" s="31">
        <v>0</v>
      </c>
      <c r="N33" s="31">
        <f t="shared" si="2"/>
        <v>2379682</v>
      </c>
      <c r="O33" s="18">
        <v>44701</v>
      </c>
      <c r="P33" s="17"/>
      <c r="Q33" s="17"/>
      <c r="R33" s="17"/>
      <c r="S33" s="17">
        <v>30</v>
      </c>
      <c r="T33" s="17">
        <v>25</v>
      </c>
      <c r="U33" s="17"/>
      <c r="V33" s="17"/>
    </row>
    <row r="34" spans="2:22" ht="49.5" customHeight="1">
      <c r="B34" s="16" t="s">
        <v>63</v>
      </c>
      <c r="C34" s="29" t="s">
        <v>67</v>
      </c>
      <c r="D34" s="16">
        <v>300520220</v>
      </c>
      <c r="E34" s="16">
        <v>53009</v>
      </c>
      <c r="F34" s="16">
        <v>501431012</v>
      </c>
      <c r="G34" s="16">
        <v>20004568175</v>
      </c>
      <c r="H34" s="30" t="s">
        <v>43</v>
      </c>
      <c r="I34" s="16" t="s">
        <v>10</v>
      </c>
      <c r="J34" s="16" t="s">
        <v>10</v>
      </c>
      <c r="K34" s="31">
        <v>504763</v>
      </c>
      <c r="L34" s="31">
        <v>188212</v>
      </c>
      <c r="M34" s="31">
        <v>3316</v>
      </c>
      <c r="N34" s="31">
        <f aca="true" t="shared" si="3" ref="N34:N40">K34+L34+M34</f>
        <v>696291</v>
      </c>
      <c r="O34" s="18">
        <v>44701</v>
      </c>
      <c r="P34" s="17">
        <v>35</v>
      </c>
      <c r="Q34" s="17"/>
      <c r="R34" s="17"/>
      <c r="S34" s="17"/>
      <c r="T34" s="17"/>
      <c r="U34" s="17"/>
      <c r="V34" s="17"/>
    </row>
    <row r="35" spans="2:22" ht="49.5" customHeight="1">
      <c r="B35" s="16" t="s">
        <v>63</v>
      </c>
      <c r="C35" s="29" t="s">
        <v>67</v>
      </c>
      <c r="D35" s="16">
        <v>300520220</v>
      </c>
      <c r="E35" s="16">
        <v>53210</v>
      </c>
      <c r="F35" s="16">
        <v>513914870</v>
      </c>
      <c r="G35" s="16">
        <v>25139148709</v>
      </c>
      <c r="H35" s="30" t="s">
        <v>28</v>
      </c>
      <c r="I35" s="16" t="s">
        <v>10</v>
      </c>
      <c r="J35" s="16" t="s">
        <v>50</v>
      </c>
      <c r="K35" s="31">
        <v>25004</v>
      </c>
      <c r="L35" s="31">
        <v>6349</v>
      </c>
      <c r="M35" s="31">
        <v>0</v>
      </c>
      <c r="N35" s="31">
        <f t="shared" si="3"/>
        <v>31353</v>
      </c>
      <c r="O35" s="18">
        <v>44701</v>
      </c>
      <c r="P35" s="17"/>
      <c r="Q35" s="17">
        <v>30</v>
      </c>
      <c r="R35" s="17">
        <v>40</v>
      </c>
      <c r="S35" s="17"/>
      <c r="T35" s="17"/>
      <c r="U35" s="17"/>
      <c r="V35" s="17"/>
    </row>
    <row r="36" spans="2:22" ht="49.5" customHeight="1">
      <c r="B36" s="16" t="s">
        <v>63</v>
      </c>
      <c r="C36" s="29" t="s">
        <v>67</v>
      </c>
      <c r="D36" s="16">
        <v>300520220</v>
      </c>
      <c r="E36" s="16">
        <v>53317</v>
      </c>
      <c r="F36" s="16">
        <v>504226487</v>
      </c>
      <c r="G36" s="16">
        <v>20007430932</v>
      </c>
      <c r="H36" s="30" t="s">
        <v>60</v>
      </c>
      <c r="I36" s="16" t="s">
        <v>10</v>
      </c>
      <c r="J36" s="16" t="s">
        <v>15</v>
      </c>
      <c r="K36" s="31">
        <v>597657</v>
      </c>
      <c r="L36" s="31">
        <v>149417</v>
      </c>
      <c r="M36" s="31">
        <v>0</v>
      </c>
      <c r="N36" s="31">
        <f t="shared" si="3"/>
        <v>747074</v>
      </c>
      <c r="O36" s="18">
        <v>44701</v>
      </c>
      <c r="P36" s="17"/>
      <c r="Q36" s="17"/>
      <c r="R36" s="17"/>
      <c r="S36" s="17"/>
      <c r="T36" s="17">
        <v>18</v>
      </c>
      <c r="U36" s="17"/>
      <c r="V36" s="17"/>
    </row>
    <row r="37" spans="2:22" ht="49.5" customHeight="1">
      <c r="B37" s="16" t="s">
        <v>63</v>
      </c>
      <c r="C37" s="29" t="s">
        <v>67</v>
      </c>
      <c r="D37" s="16">
        <v>300520220</v>
      </c>
      <c r="E37" s="16">
        <v>53411</v>
      </c>
      <c r="F37" s="16">
        <v>503175579</v>
      </c>
      <c r="G37" s="16">
        <v>20004203329</v>
      </c>
      <c r="H37" s="30" t="s">
        <v>44</v>
      </c>
      <c r="I37" s="16" t="s">
        <v>10</v>
      </c>
      <c r="J37" s="16" t="s">
        <v>10</v>
      </c>
      <c r="K37" s="31">
        <v>45107</v>
      </c>
      <c r="L37" s="31">
        <v>15036</v>
      </c>
      <c r="M37" s="31">
        <v>0</v>
      </c>
      <c r="N37" s="31">
        <f t="shared" si="3"/>
        <v>60143</v>
      </c>
      <c r="O37" s="18">
        <v>44701</v>
      </c>
      <c r="P37" s="17">
        <v>56</v>
      </c>
      <c r="Q37" s="17">
        <v>60</v>
      </c>
      <c r="R37" s="17"/>
      <c r="S37" s="17"/>
      <c r="T37" s="17"/>
      <c r="U37" s="17"/>
      <c r="V37" s="17"/>
    </row>
    <row r="38" spans="2:22" ht="49.5" customHeight="1">
      <c r="B38" s="16" t="s">
        <v>63</v>
      </c>
      <c r="C38" s="29" t="s">
        <v>67</v>
      </c>
      <c r="D38" s="16">
        <v>300520220</v>
      </c>
      <c r="E38" s="16">
        <v>54214</v>
      </c>
      <c r="F38" s="16">
        <v>503609528</v>
      </c>
      <c r="G38" s="16">
        <v>20010043920</v>
      </c>
      <c r="H38" s="30" t="s">
        <v>25</v>
      </c>
      <c r="I38" s="16" t="s">
        <v>10</v>
      </c>
      <c r="J38" s="16" t="s">
        <v>49</v>
      </c>
      <c r="K38" s="31">
        <v>264360</v>
      </c>
      <c r="L38" s="31">
        <v>80140</v>
      </c>
      <c r="M38" s="31">
        <v>70147</v>
      </c>
      <c r="N38" s="31">
        <f t="shared" si="3"/>
        <v>414647</v>
      </c>
      <c r="O38" s="18">
        <v>44701</v>
      </c>
      <c r="P38" s="17"/>
      <c r="Q38" s="17">
        <v>30</v>
      </c>
      <c r="R38" s="17">
        <v>5</v>
      </c>
      <c r="S38" s="17"/>
      <c r="T38" s="17"/>
      <c r="U38" s="17"/>
      <c r="V38" s="17"/>
    </row>
    <row r="39" spans="2:22" ht="49.5" customHeight="1">
      <c r="B39" s="16" t="s">
        <v>63</v>
      </c>
      <c r="C39" s="29" t="s">
        <v>67</v>
      </c>
      <c r="D39" s="16">
        <v>300520220</v>
      </c>
      <c r="E39" s="16">
        <v>54305</v>
      </c>
      <c r="F39" s="16">
        <v>501431098</v>
      </c>
      <c r="G39" s="16">
        <v>20004878808</v>
      </c>
      <c r="H39" s="30" t="s">
        <v>45</v>
      </c>
      <c r="I39" s="16" t="s">
        <v>10</v>
      </c>
      <c r="J39" s="16" t="s">
        <v>51</v>
      </c>
      <c r="K39" s="31">
        <v>122052</v>
      </c>
      <c r="L39" s="31">
        <v>30513</v>
      </c>
      <c r="M39" s="31">
        <v>0</v>
      </c>
      <c r="N39" s="31">
        <f t="shared" si="3"/>
        <v>152565</v>
      </c>
      <c r="O39" s="18">
        <v>44701</v>
      </c>
      <c r="P39" s="17"/>
      <c r="Q39" s="17"/>
      <c r="R39" s="17"/>
      <c r="S39" s="17">
        <v>55</v>
      </c>
      <c r="T39" s="17">
        <v>14</v>
      </c>
      <c r="U39" s="17"/>
      <c r="V39" s="17"/>
    </row>
    <row r="40" spans="2:22" ht="49.5" customHeight="1">
      <c r="B40" s="16" t="s">
        <v>63</v>
      </c>
      <c r="C40" s="29" t="s">
        <v>67</v>
      </c>
      <c r="D40" s="16">
        <v>300520220</v>
      </c>
      <c r="E40" s="16">
        <v>54908</v>
      </c>
      <c r="F40" s="16">
        <v>506684040</v>
      </c>
      <c r="G40" s="16">
        <v>20016557409</v>
      </c>
      <c r="H40" s="30" t="s">
        <v>46</v>
      </c>
      <c r="I40" s="16" t="s">
        <v>10</v>
      </c>
      <c r="J40" s="16" t="s">
        <v>50</v>
      </c>
      <c r="K40" s="31">
        <v>425716</v>
      </c>
      <c r="L40" s="31">
        <v>141907</v>
      </c>
      <c r="M40" s="31">
        <v>0</v>
      </c>
      <c r="N40" s="31">
        <f t="shared" si="3"/>
        <v>567623</v>
      </c>
      <c r="O40" s="18">
        <v>44701</v>
      </c>
      <c r="P40" s="17">
        <v>40</v>
      </c>
      <c r="Q40" s="17"/>
      <c r="R40" s="17"/>
      <c r="S40" s="17"/>
      <c r="T40" s="17"/>
      <c r="U40" s="17"/>
      <c r="V40" s="17"/>
    </row>
    <row r="41" spans="2:22" ht="49.5" customHeight="1">
      <c r="B41" s="16" t="s">
        <v>63</v>
      </c>
      <c r="C41" s="29" t="s">
        <v>67</v>
      </c>
      <c r="D41" s="16">
        <v>300520220</v>
      </c>
      <c r="E41" s="16">
        <v>55502</v>
      </c>
      <c r="F41" s="16">
        <v>502066407</v>
      </c>
      <c r="G41" s="16">
        <v>20004441549</v>
      </c>
      <c r="H41" s="30" t="s">
        <v>47</v>
      </c>
      <c r="I41" s="16" t="s">
        <v>10</v>
      </c>
      <c r="J41" s="16" t="s">
        <v>13</v>
      </c>
      <c r="K41" s="31">
        <v>279356</v>
      </c>
      <c r="L41" s="31">
        <v>93119</v>
      </c>
      <c r="M41" s="31">
        <v>0</v>
      </c>
      <c r="N41" s="31">
        <f>K41+L41+M41</f>
        <v>372475</v>
      </c>
      <c r="O41" s="18">
        <v>44701</v>
      </c>
      <c r="P41" s="17">
        <v>22</v>
      </c>
      <c r="Q41" s="17">
        <v>30</v>
      </c>
      <c r="R41" s="17"/>
      <c r="S41" s="17"/>
      <c r="T41" s="17"/>
      <c r="U41" s="17"/>
      <c r="V41" s="17"/>
    </row>
    <row r="42" spans="2:22" ht="49.5" customHeight="1">
      <c r="B42" s="16" t="s">
        <v>63</v>
      </c>
      <c r="C42" s="29" t="s">
        <v>67</v>
      </c>
      <c r="D42" s="16">
        <v>300520220</v>
      </c>
      <c r="E42" s="16">
        <v>55910</v>
      </c>
      <c r="F42" s="16">
        <v>505707233</v>
      </c>
      <c r="G42" s="16">
        <v>20018376359</v>
      </c>
      <c r="H42" s="30" t="s">
        <v>27</v>
      </c>
      <c r="I42" s="16" t="s">
        <v>10</v>
      </c>
      <c r="J42" s="16" t="s">
        <v>13</v>
      </c>
      <c r="K42" s="31">
        <v>275181</v>
      </c>
      <c r="L42" s="31">
        <v>91729</v>
      </c>
      <c r="M42" s="31">
        <v>0</v>
      </c>
      <c r="N42" s="31">
        <f>K42+L42+M42</f>
        <v>366910</v>
      </c>
      <c r="O42" s="18">
        <v>44701</v>
      </c>
      <c r="P42" s="17"/>
      <c r="Q42" s="17">
        <v>30</v>
      </c>
      <c r="R42" s="17">
        <v>30</v>
      </c>
      <c r="S42" s="17"/>
      <c r="T42" s="17"/>
      <c r="U42" s="17"/>
      <c r="V42" s="17"/>
    </row>
    <row r="43" spans="2:22" ht="49.5" customHeight="1">
      <c r="B43" s="16" t="s">
        <v>63</v>
      </c>
      <c r="C43" s="29" t="s">
        <v>67</v>
      </c>
      <c r="D43" s="16">
        <v>300520220</v>
      </c>
      <c r="E43" s="16">
        <v>59700</v>
      </c>
      <c r="F43" s="16">
        <v>504840312</v>
      </c>
      <c r="G43" s="16">
        <v>20017364870</v>
      </c>
      <c r="H43" s="30" t="s">
        <v>24</v>
      </c>
      <c r="I43" s="16" t="s">
        <v>10</v>
      </c>
      <c r="J43" s="16" t="s">
        <v>13</v>
      </c>
      <c r="K43" s="31">
        <v>197923</v>
      </c>
      <c r="L43" s="31">
        <v>1329949</v>
      </c>
      <c r="M43" s="31">
        <v>16209</v>
      </c>
      <c r="N43" s="31">
        <f>K43+L43+M43</f>
        <v>1544081</v>
      </c>
      <c r="O43" s="18">
        <v>44701</v>
      </c>
      <c r="P43" s="17"/>
      <c r="Q43" s="17"/>
      <c r="R43" s="17"/>
      <c r="S43" s="17">
        <v>30</v>
      </c>
      <c r="T43" s="17">
        <v>24</v>
      </c>
      <c r="U43" s="17"/>
      <c r="V43" s="17"/>
    </row>
    <row r="44" spans="2:22" ht="49.5" customHeight="1">
      <c r="B44" s="16" t="s">
        <v>63</v>
      </c>
      <c r="C44" s="29" t="s">
        <v>67</v>
      </c>
      <c r="D44" s="16">
        <v>300520220</v>
      </c>
      <c r="E44" s="16">
        <v>68901</v>
      </c>
      <c r="F44" s="16">
        <v>502676205</v>
      </c>
      <c r="G44" s="16">
        <v>20008806897</v>
      </c>
      <c r="H44" s="30" t="s">
        <v>30</v>
      </c>
      <c r="I44" s="16" t="s">
        <v>10</v>
      </c>
      <c r="J44" s="16" t="s">
        <v>10</v>
      </c>
      <c r="K44" s="31">
        <v>1535219</v>
      </c>
      <c r="L44" s="31">
        <v>384311</v>
      </c>
      <c r="M44" s="31">
        <v>598740</v>
      </c>
      <c r="N44" s="31">
        <f>K44+L44+M44</f>
        <v>2518270</v>
      </c>
      <c r="O44" s="18">
        <v>44701</v>
      </c>
      <c r="P44" s="17">
        <v>46</v>
      </c>
      <c r="Q44" s="17">
        <v>30</v>
      </c>
      <c r="R44" s="17">
        <v>40</v>
      </c>
      <c r="S44" s="17"/>
      <c r="T44" s="17"/>
      <c r="U44" s="17"/>
      <c r="V44" s="17"/>
    </row>
    <row r="45" spans="2:22" ht="49.5" customHeight="1">
      <c r="B45" s="16" t="s">
        <v>63</v>
      </c>
      <c r="C45" s="29" t="s">
        <v>67</v>
      </c>
      <c r="D45" s="16">
        <v>300520220</v>
      </c>
      <c r="E45" s="16">
        <v>72600</v>
      </c>
      <c r="F45" s="16">
        <v>504646893</v>
      </c>
      <c r="G45" s="16">
        <v>20010237006</v>
      </c>
      <c r="H45" s="30" t="s">
        <v>48</v>
      </c>
      <c r="I45" s="16" t="s">
        <v>10</v>
      </c>
      <c r="J45" s="16" t="s">
        <v>17</v>
      </c>
      <c r="K45" s="31">
        <v>208425</v>
      </c>
      <c r="L45" s="31">
        <v>52108</v>
      </c>
      <c r="M45" s="31">
        <v>0</v>
      </c>
      <c r="N45" s="31">
        <f>K45+L45+M45</f>
        <v>260533</v>
      </c>
      <c r="O45" s="18">
        <v>44701</v>
      </c>
      <c r="P45" s="17"/>
      <c r="Q45" s="17"/>
      <c r="R45" s="17"/>
      <c r="S45" s="17">
        <v>60</v>
      </c>
      <c r="T45" s="17">
        <v>12</v>
      </c>
      <c r="U45" s="17"/>
      <c r="V45" s="17"/>
    </row>
    <row r="46" spans="2:22" ht="49.5" customHeight="1">
      <c r="B46" s="16" t="s">
        <v>63</v>
      </c>
      <c r="C46" s="29" t="s">
        <v>67</v>
      </c>
      <c r="D46" s="16">
        <v>300520220</v>
      </c>
      <c r="E46" s="16">
        <v>81138</v>
      </c>
      <c r="F46" s="16">
        <v>500746761</v>
      </c>
      <c r="G46" s="16">
        <v>20007610780</v>
      </c>
      <c r="H46" s="30" t="s">
        <v>26</v>
      </c>
      <c r="I46" s="16" t="s">
        <v>10</v>
      </c>
      <c r="J46" s="16" t="s">
        <v>18</v>
      </c>
      <c r="K46" s="31">
        <v>122652</v>
      </c>
      <c r="L46" s="31">
        <v>40885</v>
      </c>
      <c r="M46" s="31">
        <v>0</v>
      </c>
      <c r="N46" s="31">
        <f>K46+L46+M46</f>
        <v>163537</v>
      </c>
      <c r="O46" s="18">
        <v>44701</v>
      </c>
      <c r="P46" s="17">
        <v>60</v>
      </c>
      <c r="Q46" s="17"/>
      <c r="R46" s="17"/>
      <c r="S46" s="17"/>
      <c r="T46" s="17"/>
      <c r="U46" s="17"/>
      <c r="V46" s="17"/>
    </row>
    <row r="47" spans="2:22" ht="21">
      <c r="B47" s="20"/>
      <c r="C47" s="20"/>
      <c r="D47" s="20"/>
      <c r="E47" s="21">
        <f>COUNT(E11:E46)</f>
        <v>36</v>
      </c>
      <c r="F47" s="21"/>
      <c r="G47" s="21"/>
      <c r="H47" s="23"/>
      <c r="I47" s="21"/>
      <c r="J47" s="21"/>
      <c r="K47" s="32">
        <f>SUM(K11:K46)</f>
        <v>17039272.520566884</v>
      </c>
      <c r="L47" s="32">
        <f>SUM(L11:L46)</f>
        <v>9581008.479433116</v>
      </c>
      <c r="M47" s="32">
        <f>SUM(M11:M46)</f>
        <v>2796581</v>
      </c>
      <c r="N47" s="32">
        <f>SUM(N11:N46)</f>
        <v>29416862</v>
      </c>
      <c r="O47" s="22"/>
      <c r="P47" s="33">
        <f>SUM(P11:P46)</f>
        <v>639</v>
      </c>
      <c r="Q47" s="33">
        <f>SUM(Q11:Q46)</f>
        <v>425</v>
      </c>
      <c r="R47" s="33">
        <f>SUM(R11:R46)</f>
        <v>325</v>
      </c>
      <c r="S47" s="33">
        <f>SUM(S11:S46)</f>
        <v>265</v>
      </c>
      <c r="T47" s="33">
        <f>SUM(T11:T46)</f>
        <v>110</v>
      </c>
      <c r="U47" s="33">
        <f>SUM(U11:U46)</f>
        <v>30</v>
      </c>
      <c r="V47" s="33">
        <f>SUM(V11:V46)</f>
        <v>0</v>
      </c>
    </row>
    <row r="48" spans="3:4" ht="18.75">
      <c r="C48" s="29"/>
      <c r="D48" s="28"/>
    </row>
  </sheetData>
  <sheetProtection formatCells="0" formatColumns="0" autoFilter="0"/>
  <autoFilter ref="A10:V47">
    <sortState ref="A11:V48">
      <sortCondition sortBy="value" ref="E11:E48"/>
    </sortState>
  </autoFilter>
  <conditionalFormatting sqref="D11:D46 B11:B46">
    <cfRule type="cellIs" priority="980" dxfId="0" operator="equal" stopIfTrue="1">
      <formula>"x"</formula>
    </cfRule>
  </conditionalFormatting>
  <conditionalFormatting sqref="C11">
    <cfRule type="cellIs" priority="797" dxfId="0" operator="equal" stopIfTrue="1">
      <formula>"x"</formula>
    </cfRule>
  </conditionalFormatting>
  <conditionalFormatting sqref="C11">
    <cfRule type="cellIs" priority="796" dxfId="0" operator="equal" stopIfTrue="1">
      <formula>"x"</formula>
    </cfRule>
  </conditionalFormatting>
  <conditionalFormatting sqref="D48">
    <cfRule type="cellIs" priority="741" dxfId="0" operator="equal" stopIfTrue="1">
      <formula>"x"</formula>
    </cfRule>
  </conditionalFormatting>
  <conditionalFormatting sqref="D48">
    <cfRule type="cellIs" priority="740" dxfId="0" operator="equal" stopIfTrue="1">
      <formula>"x"</formula>
    </cfRule>
  </conditionalFormatting>
  <conditionalFormatting sqref="C12">
    <cfRule type="cellIs" priority="607" dxfId="0" operator="equal" stopIfTrue="1">
      <formula>"x"</formula>
    </cfRule>
  </conditionalFormatting>
  <conditionalFormatting sqref="C12">
    <cfRule type="cellIs" priority="606" dxfId="0" operator="equal" stopIfTrue="1">
      <formula>"x"</formula>
    </cfRule>
  </conditionalFormatting>
  <conditionalFormatting sqref="C13">
    <cfRule type="cellIs" priority="605" dxfId="0" operator="equal" stopIfTrue="1">
      <formula>"x"</formula>
    </cfRule>
  </conditionalFormatting>
  <conditionalFormatting sqref="C13">
    <cfRule type="cellIs" priority="604" dxfId="0" operator="equal" stopIfTrue="1">
      <formula>"x"</formula>
    </cfRule>
  </conditionalFormatting>
  <conditionalFormatting sqref="C14">
    <cfRule type="cellIs" priority="603" dxfId="0" operator="equal" stopIfTrue="1">
      <formula>"x"</formula>
    </cfRule>
  </conditionalFormatting>
  <conditionalFormatting sqref="C14">
    <cfRule type="cellIs" priority="602" dxfId="0" operator="equal" stopIfTrue="1">
      <formula>"x"</formula>
    </cfRule>
  </conditionalFormatting>
  <conditionalFormatting sqref="C15">
    <cfRule type="cellIs" priority="601" dxfId="0" operator="equal" stopIfTrue="1">
      <formula>"x"</formula>
    </cfRule>
  </conditionalFormatting>
  <conditionalFormatting sqref="C15">
    <cfRule type="cellIs" priority="600" dxfId="0" operator="equal" stopIfTrue="1">
      <formula>"x"</formula>
    </cfRule>
  </conditionalFormatting>
  <conditionalFormatting sqref="C16">
    <cfRule type="cellIs" priority="599" dxfId="0" operator="equal" stopIfTrue="1">
      <formula>"x"</formula>
    </cfRule>
  </conditionalFormatting>
  <conditionalFormatting sqref="C16">
    <cfRule type="cellIs" priority="598" dxfId="0" operator="equal" stopIfTrue="1">
      <formula>"x"</formula>
    </cfRule>
  </conditionalFormatting>
  <conditionalFormatting sqref="C17">
    <cfRule type="cellIs" priority="597" dxfId="0" operator="equal" stopIfTrue="1">
      <formula>"x"</formula>
    </cfRule>
  </conditionalFormatting>
  <conditionalFormatting sqref="C17">
    <cfRule type="cellIs" priority="596" dxfId="0" operator="equal" stopIfTrue="1">
      <formula>"x"</formula>
    </cfRule>
  </conditionalFormatting>
  <conditionalFormatting sqref="C18">
    <cfRule type="cellIs" priority="595" dxfId="0" operator="equal" stopIfTrue="1">
      <formula>"x"</formula>
    </cfRule>
  </conditionalFormatting>
  <conditionalFormatting sqref="C18">
    <cfRule type="cellIs" priority="594" dxfId="0" operator="equal" stopIfTrue="1">
      <formula>"x"</formula>
    </cfRule>
  </conditionalFormatting>
  <conditionalFormatting sqref="C19">
    <cfRule type="cellIs" priority="593" dxfId="0" operator="equal" stopIfTrue="1">
      <formula>"x"</formula>
    </cfRule>
  </conditionalFormatting>
  <conditionalFormatting sqref="C19">
    <cfRule type="cellIs" priority="592" dxfId="0" operator="equal" stopIfTrue="1">
      <formula>"x"</formula>
    </cfRule>
  </conditionalFormatting>
  <conditionalFormatting sqref="C20">
    <cfRule type="cellIs" priority="591" dxfId="0" operator="equal" stopIfTrue="1">
      <formula>"x"</formula>
    </cfRule>
  </conditionalFormatting>
  <conditionalFormatting sqref="C20">
    <cfRule type="cellIs" priority="590" dxfId="0" operator="equal" stopIfTrue="1">
      <formula>"x"</formula>
    </cfRule>
  </conditionalFormatting>
  <conditionalFormatting sqref="C21">
    <cfRule type="cellIs" priority="589" dxfId="0" operator="equal" stopIfTrue="1">
      <formula>"x"</formula>
    </cfRule>
  </conditionalFormatting>
  <conditionalFormatting sqref="C21">
    <cfRule type="cellIs" priority="588" dxfId="0" operator="equal" stopIfTrue="1">
      <formula>"x"</formula>
    </cfRule>
  </conditionalFormatting>
  <conditionalFormatting sqref="C22">
    <cfRule type="cellIs" priority="587" dxfId="0" operator="equal" stopIfTrue="1">
      <formula>"x"</formula>
    </cfRule>
  </conditionalFormatting>
  <conditionalFormatting sqref="C22">
    <cfRule type="cellIs" priority="586" dxfId="0" operator="equal" stopIfTrue="1">
      <formula>"x"</formula>
    </cfRule>
  </conditionalFormatting>
  <conditionalFormatting sqref="C23">
    <cfRule type="cellIs" priority="585" dxfId="0" operator="equal" stopIfTrue="1">
      <formula>"x"</formula>
    </cfRule>
  </conditionalFormatting>
  <conditionalFormatting sqref="C23">
    <cfRule type="cellIs" priority="584" dxfId="0" operator="equal" stopIfTrue="1">
      <formula>"x"</formula>
    </cfRule>
  </conditionalFormatting>
  <conditionalFormatting sqref="C24">
    <cfRule type="cellIs" priority="583" dxfId="0" operator="equal" stopIfTrue="1">
      <formula>"x"</formula>
    </cfRule>
  </conditionalFormatting>
  <conditionalFormatting sqref="C24">
    <cfRule type="cellIs" priority="582" dxfId="0" operator="equal" stopIfTrue="1">
      <formula>"x"</formula>
    </cfRule>
  </conditionalFormatting>
  <conditionalFormatting sqref="C25">
    <cfRule type="cellIs" priority="581" dxfId="0" operator="equal" stopIfTrue="1">
      <formula>"x"</formula>
    </cfRule>
  </conditionalFormatting>
  <conditionalFormatting sqref="C25">
    <cfRule type="cellIs" priority="580" dxfId="0" operator="equal" stopIfTrue="1">
      <formula>"x"</formula>
    </cfRule>
  </conditionalFormatting>
  <conditionalFormatting sqref="C26">
    <cfRule type="cellIs" priority="579" dxfId="0" operator="equal" stopIfTrue="1">
      <formula>"x"</formula>
    </cfRule>
  </conditionalFormatting>
  <conditionalFormatting sqref="C26">
    <cfRule type="cellIs" priority="578" dxfId="0" operator="equal" stopIfTrue="1">
      <formula>"x"</formula>
    </cfRule>
  </conditionalFormatting>
  <conditionalFormatting sqref="C27">
    <cfRule type="cellIs" priority="577" dxfId="0" operator="equal" stopIfTrue="1">
      <formula>"x"</formula>
    </cfRule>
  </conditionalFormatting>
  <conditionalFormatting sqref="C27">
    <cfRule type="cellIs" priority="576" dxfId="0" operator="equal" stopIfTrue="1">
      <formula>"x"</formula>
    </cfRule>
  </conditionalFormatting>
  <conditionalFormatting sqref="C28">
    <cfRule type="cellIs" priority="575" dxfId="0" operator="equal" stopIfTrue="1">
      <formula>"x"</formula>
    </cfRule>
  </conditionalFormatting>
  <conditionalFormatting sqref="C28">
    <cfRule type="cellIs" priority="574" dxfId="0" operator="equal" stopIfTrue="1">
      <formula>"x"</formula>
    </cfRule>
  </conditionalFormatting>
  <conditionalFormatting sqref="C29">
    <cfRule type="cellIs" priority="573" dxfId="0" operator="equal" stopIfTrue="1">
      <formula>"x"</formula>
    </cfRule>
  </conditionalFormatting>
  <conditionalFormatting sqref="C29">
    <cfRule type="cellIs" priority="572" dxfId="0" operator="equal" stopIfTrue="1">
      <formula>"x"</formula>
    </cfRule>
  </conditionalFormatting>
  <conditionalFormatting sqref="C30">
    <cfRule type="cellIs" priority="571" dxfId="0" operator="equal" stopIfTrue="1">
      <formula>"x"</formula>
    </cfRule>
  </conditionalFormatting>
  <conditionalFormatting sqref="C30">
    <cfRule type="cellIs" priority="570" dxfId="0" operator="equal" stopIfTrue="1">
      <formula>"x"</formula>
    </cfRule>
  </conditionalFormatting>
  <conditionalFormatting sqref="C31">
    <cfRule type="cellIs" priority="569" dxfId="0" operator="equal" stopIfTrue="1">
      <formula>"x"</formula>
    </cfRule>
  </conditionalFormatting>
  <conditionalFormatting sqref="C31">
    <cfRule type="cellIs" priority="568" dxfId="0" operator="equal" stopIfTrue="1">
      <formula>"x"</formula>
    </cfRule>
  </conditionalFormatting>
  <conditionalFormatting sqref="C32">
    <cfRule type="cellIs" priority="567" dxfId="0" operator="equal" stopIfTrue="1">
      <formula>"x"</formula>
    </cfRule>
  </conditionalFormatting>
  <conditionalFormatting sqref="C32">
    <cfRule type="cellIs" priority="566" dxfId="0" operator="equal" stopIfTrue="1">
      <formula>"x"</formula>
    </cfRule>
  </conditionalFormatting>
  <conditionalFormatting sqref="C33">
    <cfRule type="cellIs" priority="565" dxfId="0" operator="equal" stopIfTrue="1">
      <formula>"x"</formula>
    </cfRule>
  </conditionalFormatting>
  <conditionalFormatting sqref="C33">
    <cfRule type="cellIs" priority="564" dxfId="0" operator="equal" stopIfTrue="1">
      <formula>"x"</formula>
    </cfRule>
  </conditionalFormatting>
  <conditionalFormatting sqref="C34">
    <cfRule type="cellIs" priority="563" dxfId="0" operator="equal" stopIfTrue="1">
      <formula>"x"</formula>
    </cfRule>
  </conditionalFormatting>
  <conditionalFormatting sqref="C34">
    <cfRule type="cellIs" priority="562" dxfId="0" operator="equal" stopIfTrue="1">
      <formula>"x"</formula>
    </cfRule>
  </conditionalFormatting>
  <conditionalFormatting sqref="C35">
    <cfRule type="cellIs" priority="561" dxfId="0" operator="equal" stopIfTrue="1">
      <formula>"x"</formula>
    </cfRule>
  </conditionalFormatting>
  <conditionalFormatting sqref="C35">
    <cfRule type="cellIs" priority="560" dxfId="0" operator="equal" stopIfTrue="1">
      <formula>"x"</formula>
    </cfRule>
  </conditionalFormatting>
  <conditionalFormatting sqref="C36">
    <cfRule type="cellIs" priority="559" dxfId="0" operator="equal" stopIfTrue="1">
      <formula>"x"</formula>
    </cfRule>
  </conditionalFormatting>
  <conditionalFormatting sqref="C36">
    <cfRule type="cellIs" priority="558" dxfId="0" operator="equal" stopIfTrue="1">
      <formula>"x"</formula>
    </cfRule>
  </conditionalFormatting>
  <conditionalFormatting sqref="C37">
    <cfRule type="cellIs" priority="557" dxfId="0" operator="equal" stopIfTrue="1">
      <formula>"x"</formula>
    </cfRule>
  </conditionalFormatting>
  <conditionalFormatting sqref="C37">
    <cfRule type="cellIs" priority="556" dxfId="0" operator="equal" stopIfTrue="1">
      <formula>"x"</formula>
    </cfRule>
  </conditionalFormatting>
  <conditionalFormatting sqref="C38">
    <cfRule type="cellIs" priority="555" dxfId="0" operator="equal" stopIfTrue="1">
      <formula>"x"</formula>
    </cfRule>
  </conditionalFormatting>
  <conditionalFormatting sqref="C38">
    <cfRule type="cellIs" priority="554" dxfId="0" operator="equal" stopIfTrue="1">
      <formula>"x"</formula>
    </cfRule>
  </conditionalFormatting>
  <conditionalFormatting sqref="C39">
    <cfRule type="cellIs" priority="553" dxfId="0" operator="equal" stopIfTrue="1">
      <formula>"x"</formula>
    </cfRule>
  </conditionalFormatting>
  <conditionalFormatting sqref="C39">
    <cfRule type="cellIs" priority="552" dxfId="0" operator="equal" stopIfTrue="1">
      <formula>"x"</formula>
    </cfRule>
  </conditionalFormatting>
  <conditionalFormatting sqref="C40">
    <cfRule type="cellIs" priority="551" dxfId="0" operator="equal" stopIfTrue="1">
      <formula>"x"</formula>
    </cfRule>
  </conditionalFormatting>
  <conditionalFormatting sqref="C40">
    <cfRule type="cellIs" priority="550" dxfId="0" operator="equal" stopIfTrue="1">
      <formula>"x"</formula>
    </cfRule>
  </conditionalFormatting>
  <conditionalFormatting sqref="C41">
    <cfRule type="cellIs" priority="549" dxfId="0" operator="equal" stopIfTrue="1">
      <formula>"x"</formula>
    </cfRule>
  </conditionalFormatting>
  <conditionalFormatting sqref="C41">
    <cfRule type="cellIs" priority="548" dxfId="0" operator="equal" stopIfTrue="1">
      <formula>"x"</formula>
    </cfRule>
  </conditionalFormatting>
  <conditionalFormatting sqref="C42">
    <cfRule type="cellIs" priority="547" dxfId="0" operator="equal" stopIfTrue="1">
      <formula>"x"</formula>
    </cfRule>
  </conditionalFormatting>
  <conditionalFormatting sqref="C42">
    <cfRule type="cellIs" priority="546" dxfId="0" operator="equal" stopIfTrue="1">
      <formula>"x"</formula>
    </cfRule>
  </conditionalFormatting>
  <conditionalFormatting sqref="C43">
    <cfRule type="cellIs" priority="545" dxfId="0" operator="equal" stopIfTrue="1">
      <formula>"x"</formula>
    </cfRule>
  </conditionalFormatting>
  <conditionalFormatting sqref="C43">
    <cfRule type="cellIs" priority="544" dxfId="0" operator="equal" stopIfTrue="1">
      <formula>"x"</formula>
    </cfRule>
  </conditionalFormatting>
  <conditionalFormatting sqref="C44">
    <cfRule type="cellIs" priority="543" dxfId="0" operator="equal" stopIfTrue="1">
      <formula>"x"</formula>
    </cfRule>
  </conditionalFormatting>
  <conditionalFormatting sqref="C44">
    <cfRule type="cellIs" priority="542" dxfId="0" operator="equal" stopIfTrue="1">
      <formula>"x"</formula>
    </cfRule>
  </conditionalFormatting>
  <conditionalFormatting sqref="C45">
    <cfRule type="cellIs" priority="541" dxfId="0" operator="equal" stopIfTrue="1">
      <formula>"x"</formula>
    </cfRule>
  </conditionalFormatting>
  <conditionalFormatting sqref="C45">
    <cfRule type="cellIs" priority="540" dxfId="0" operator="equal" stopIfTrue="1">
      <formula>"x"</formula>
    </cfRule>
  </conditionalFormatting>
  <conditionalFormatting sqref="C46">
    <cfRule type="cellIs" priority="539" dxfId="0" operator="equal" stopIfTrue="1">
      <formula>"x"</formula>
    </cfRule>
  </conditionalFormatting>
  <conditionalFormatting sqref="C46">
    <cfRule type="cellIs" priority="538" dxfId="0" operator="equal" stopIfTrue="1">
      <formula>"x"</formula>
    </cfRule>
  </conditionalFormatting>
  <conditionalFormatting sqref="C48">
    <cfRule type="cellIs" priority="3" dxfId="0" operator="equal" stopIfTrue="1">
      <formula>"x"</formula>
    </cfRule>
  </conditionalFormatting>
  <conditionalFormatting sqref="C48">
    <cfRule type="cellIs" priority="2" dxfId="0" operator="equal" stopIfTrue="1">
      <formula>"x"</formula>
    </cfRule>
  </conditionalFormatting>
  <conditionalFormatting sqref="C48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48:D48 B11:D46">
      <formula1>x</formula1>
    </dataValidation>
  </dataValidations>
  <hyperlinks>
    <hyperlink ref="C11" r:id="rId1" display="ISS-Porto-PARES@seg-social.pt"/>
    <hyperlink ref="C12" r:id="rId2" display="ISS-Porto-PARES@seg-social.pt"/>
    <hyperlink ref="C13" r:id="rId3" display="ISS-Porto-PARES@seg-social.pt"/>
    <hyperlink ref="C14" r:id="rId4" display="ISS-Porto-PARES@seg-social.pt"/>
    <hyperlink ref="C15" r:id="rId5" display="ISS-Porto-PARES@seg-social.pt"/>
    <hyperlink ref="C16" r:id="rId6" display="ISS-Porto-PARES@seg-social.pt"/>
    <hyperlink ref="C17" r:id="rId7" display="ISS-Porto-PARES@seg-social.pt"/>
    <hyperlink ref="C18" r:id="rId8" display="ISS-Porto-PARES@seg-social.pt"/>
    <hyperlink ref="C19" r:id="rId9" display="ISS-Porto-PARES@seg-social.pt"/>
    <hyperlink ref="C20" r:id="rId10" display="ISS-Porto-PARES@seg-social.pt"/>
    <hyperlink ref="C21" r:id="rId11" display="ISS-Porto-PARES@seg-social.pt"/>
    <hyperlink ref="C22" r:id="rId12" display="ISS-Porto-PARES@seg-social.pt"/>
    <hyperlink ref="C23" r:id="rId13" display="ISS-Porto-PARES@seg-social.pt"/>
    <hyperlink ref="C24" r:id="rId14" display="ISS-Porto-PARES@seg-social.pt"/>
    <hyperlink ref="C25" r:id="rId15" display="ISS-Porto-PARES@seg-social.pt"/>
    <hyperlink ref="C26" r:id="rId16" display="ISS-Porto-PARES@seg-social.pt"/>
    <hyperlink ref="C27" r:id="rId17" display="ISS-Porto-PARES@seg-social.pt"/>
    <hyperlink ref="C28" r:id="rId18" display="ISS-Porto-PARES@seg-social.pt"/>
    <hyperlink ref="C29" r:id="rId19" display="ISS-Porto-PARES@seg-social.pt"/>
    <hyperlink ref="C30" r:id="rId20" display="ISS-Porto-PARES@seg-social.pt"/>
    <hyperlink ref="C31" r:id="rId21" display="ISS-Porto-PARES@seg-social.pt"/>
    <hyperlink ref="C32" r:id="rId22" display="ISS-Porto-PARES@seg-social.pt"/>
    <hyperlink ref="C33" r:id="rId23" display="ISS-Porto-PARES@seg-social.pt"/>
    <hyperlink ref="C34" r:id="rId24" display="ISS-Porto-PARES@seg-social.pt"/>
    <hyperlink ref="C35" r:id="rId25" display="ISS-Porto-PARES@seg-social.pt"/>
    <hyperlink ref="C36" r:id="rId26" display="ISS-Porto-PARES@seg-social.pt"/>
    <hyperlink ref="C37" r:id="rId27" display="ISS-Porto-PARES@seg-social.pt"/>
    <hyperlink ref="C38" r:id="rId28" display="ISS-Porto-PARES@seg-social.pt"/>
    <hyperlink ref="C39" r:id="rId29" display="ISS-Porto-PARES@seg-social.pt"/>
    <hyperlink ref="C40" r:id="rId30" display="ISS-Porto-PARES@seg-social.pt"/>
    <hyperlink ref="C41" r:id="rId31" display="ISS-Porto-PARES@seg-social.pt"/>
    <hyperlink ref="C42" r:id="rId32" display="ISS-Porto-PARES@seg-social.pt"/>
    <hyperlink ref="C43" r:id="rId33" display="ISS-Porto-PARES@seg-social.pt"/>
    <hyperlink ref="C44" r:id="rId34" display="ISS-Porto-PARES@seg-social.pt"/>
    <hyperlink ref="C45" r:id="rId35" display="ISS-Porto-PARES@seg-social.pt"/>
    <hyperlink ref="C46" r:id="rId36" display="ISS-Porto-PARES@seg-social.pt"/>
  </hyperlink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38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2022-11-04T11:29:41Z</cp:lastPrinted>
  <dcterms:created xsi:type="dcterms:W3CDTF">2008-12-18T15:42:31Z</dcterms:created>
  <dcterms:modified xsi:type="dcterms:W3CDTF">2022-11-18T14:48:08Z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