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3.0" sheetId="2" r:id="rId2"/>
  </sheets>
  <definedNames>
    <definedName name="_xlnm._FilterDatabase" localSheetId="1" hidden="1">'PARES 3.0'!$A$10:$V$34</definedName>
    <definedName name="_xlnm.Print_Area" localSheetId="1">'PARES 3.0'!$A$1:$V$13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<sst xmlns="http://schemas.openxmlformats.org/spreadsheetml/2006/main" count="161" uniqueCount="58">
  <si>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</si>
  <si>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</si>
  <si>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</si>
  <si>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</si>
  <si>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</si>
  <si>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</si>
  <si>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</si>
  <si>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</si>
  <si>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</si>
  <si>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</si>
  <si>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</si>
  <si>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</si>
  <si>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CENTRO SOCIAL PAROQUIAL DE REGUEIRA DE PONTES</t>
  </si>
  <si>
    <t>IRMANDADE DA SANTA CASA DA MISERICORDIA DA BATALHA</t>
  </si>
  <si>
    <t>CENTRO DE APOIO SOCIAL DO NADADOURO</t>
  </si>
  <si>
    <t>LAR DA FELICIDADE - ASSOCIAÇÃO DE SOLIDARIEDADE SOCIAL</t>
  </si>
  <si>
    <t>CENTRO SOCIAL PAROQUIAL CARANGUEJEIRA</t>
  </si>
  <si>
    <t>SANTA CASA DA MISERICORDIA DE PORTO DE MOS</t>
  </si>
  <si>
    <t>CENTRO DE EDUCACAO ESPECIAL, REABILITAÇÃO E INTEGRAÇÃO DE ALCOBACA</t>
  </si>
  <si>
    <t>CENTRO SOCIAL,CULTURAL E RECREATIVO DA AMOREIRA</t>
  </si>
  <si>
    <t>SANTA CASA MISERICORDIA FREGUESIA ALFEIZERAO</t>
  </si>
  <si>
    <t>INSTITUTO DE SOLIDARIEDADE SOCIAL DOS MILAGRES</t>
  </si>
  <si>
    <t>CENTRO SOCIAL CULTURAL DESENVOLVIMENTO OLHO MARINHO</t>
  </si>
  <si>
    <t>CENTRO SOCIAL PAROQUIAL DE ALMAGREIRA</t>
  </si>
  <si>
    <t>SANTA CASA DA MISERICÓRDIA DE ANSIÃO</t>
  </si>
  <si>
    <t>ASSOCIACAO MELHORAMENTOS BEM ESTAR SOCIAL SANTA EUFEMIA</t>
  </si>
  <si>
    <t>CENTRO EDUCAÇÃO ESPECIAL RAINHA D LEONOR CRL</t>
  </si>
  <si>
    <t>SANTA CASA MISERICORDIA ALVORGE</t>
  </si>
  <si>
    <t>SANTA CASA DA MISERICORDIA DE PEDROGÃO GRANDE</t>
  </si>
  <si>
    <t>CENTRO SOCIAL PAROQUIAL DE SÃO TIAGO DA GUARDA</t>
  </si>
  <si>
    <t>CENTRO SOCIAL DA FREGUESIA DE FAMALICÃO</t>
  </si>
  <si>
    <t>ASSOCIAÇÃO CASA DO POVO DE MAÇÃS DE DONA MARIA</t>
  </si>
  <si>
    <t>LEIRIA</t>
  </si>
  <si>
    <t>BATALHA</t>
  </si>
  <si>
    <t>CALDAS DA RAINHA</t>
  </si>
  <si>
    <t>POMBAL</t>
  </si>
  <si>
    <t>PORTO DE MÓS</t>
  </si>
  <si>
    <t>ALCOBAÇA</t>
  </si>
  <si>
    <t>ÓBIDOS</t>
  </si>
  <si>
    <t>ANSIÃO</t>
  </si>
  <si>
    <t>PEDRÓGÃO GRANDE</t>
  </si>
  <si>
    <t>NAZARÉ</t>
  </si>
  <si>
    <t>ALVAIÁZERE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</si>
  <si>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</si>
  <si>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</si>
  <si>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</si>
  <si>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</si>
  <si>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</si>
  <si>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</si>
  <si>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COOP ENSINO REABILIT C INADAPTADAS LEIRIA</t>
  </si>
  <si>
    <t>Investimento Privado não Elegível</t>
  </si>
  <si>
    <t>Nº Projeto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</si>
  <si>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</si>
  <si>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</si>
  <si>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</si>
  <si>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ISS-Leiria-PARES@seg-social.pt</t>
  </si>
  <si>
    <t>Fátima Alves;             Pedro Pinto</t>
  </si>
  <si>
    <t xml:space="preserve">300517733; 300518107 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</si>
</sst>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" fillId="34" borderId="10" xfId="48" applyFill="1" applyBorder="1" applyAlignment="1" applyProtection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44" fontId="30" fillId="37" borderId="10" xfId="0" applyNumberFormat="1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left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55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rgb="FFFF0000"/>
      </font>
      <fill>
        <patternFill patternType="gray0625">
          <fgColor rgb="FF808080"/>
          <bgColor rgb="FFFFFFFF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5</xdr:col>
      <xdr:colOff>180975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7821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2"/>
    </row>
    <row r="4" spans="4:7" ht="12.75">
      <c r="D4" s="15" t="s">
        <v>10</v>
      </c>
      <c r="G4" s="12"/>
    </row>
    <row r="5" ht="12.75">
      <c r="D5" s="1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showGridLines="0" showZeros="0" tabSelected="1" zoomScale="70" zoomScaleNormal="7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39" sqref="E39"/>
    </sheetView>
  </sheetViews>
  <sheetFormatPr defaultColWidth="9.421875" defaultRowHeight="12.75"/>
  <cols>
    <col min="1" max="1" width="5.421875" style="1" customWidth="1"/>
    <col min="2" max="2" width="30.140625" style="1" customWidth="1"/>
    <col min="3" max="3" width="45.00390625" style="1" customWidth="1"/>
    <col min="4" max="4" width="49.28125" style="1" customWidth="1"/>
    <col min="5" max="5" width="15.57421875" style="2" customWidth="1"/>
    <col min="6" max="6" width="18.421875" style="2" customWidth="1"/>
    <col min="7" max="7" width="21.57421875" style="2" customWidth="1"/>
    <col min="8" max="8" width="57.57421875" style="1" bestFit="1" customWidth="1"/>
    <col min="9" max="10" width="20.57421875" style="2" customWidth="1"/>
    <col min="11" max="12" width="25.57421875" style="2" customWidth="1"/>
    <col min="13" max="13" width="32.57421875" style="2" bestFit="1" customWidth="1"/>
    <col min="14" max="14" width="30.140625" style="2" bestFit="1" customWidth="1"/>
    <col min="15" max="15" width="25.57421875" style="2" customWidth="1"/>
    <col min="16" max="22" width="16.57421875" style="1" customWidth="1"/>
    <col min="23" max="16384" width="9.421875" style="7" customWidth="1"/>
  </cols>
  <sheetData>
    <row r="1" spans="5:22" ht="14.25" customHeight="1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6:22" ht="19.5" customHeight="1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5:22" ht="19.5" customHeight="1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5:22" ht="19.5" customHeight="1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5:22" ht="19.5" customHeight="1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5:22" ht="19.5" customHeight="1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5:22" ht="19.5" customHeight="1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5:22" ht="20.25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2:22" ht="33" customHeight="1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>
      <c r="A10" s="5"/>
      <c r="B10" s="24" t="s">
        <v>52</v>
      </c>
      <c r="C10" s="24" t="s">
        <v>53</v>
      </c>
      <c r="D10" s="24" t="s">
        <v>54</v>
      </c>
      <c r="E10" s="24" t="s">
        <v>51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7</v>
      </c>
      <c r="L10" s="25" t="s">
        <v>8</v>
      </c>
      <c r="M10" s="25" t="s">
        <v>50</v>
      </c>
      <c r="N10" s="25" t="s">
        <v>2</v>
      </c>
      <c r="O10" s="26" t="s">
        <v>6</v>
      </c>
      <c r="P10" s="27" t="s">
        <v>43</v>
      </c>
      <c r="Q10" s="27" t="s">
        <v>44</v>
      </c>
      <c r="R10" s="27" t="s">
        <v>45</v>
      </c>
      <c r="S10" s="27" t="s">
        <v>46</v>
      </c>
      <c r="T10" s="27" t="s">
        <v>47</v>
      </c>
      <c r="U10" s="27" t="s">
        <v>48</v>
      </c>
      <c r="V10" s="27" t="s">
        <v>9</v>
      </c>
    </row>
    <row r="11" spans="2:22" ht="49.5" customHeight="1">
      <c r="B11" s="34" t="s">
        <v>56</v>
      </c>
      <c r="C11" s="29" t="s">
        <v>55</v>
      </c>
      <c r="D11" s="16" t="s">
        <v>57</v>
      </c>
      <c r="E11" s="16">
        <v>28004</v>
      </c>
      <c r="F11" s="16">
        <v>503250767</v>
      </c>
      <c r="G11" s="16">
        <v>20017663521</v>
      </c>
      <c r="H11" s="30" t="s">
        <v>12</v>
      </c>
      <c r="I11" s="16" t="s">
        <v>32</v>
      </c>
      <c r="J11" s="16" t="s">
        <v>32</v>
      </c>
      <c r="K11" s="31">
        <v>501229</v>
      </c>
      <c r="L11" s="31">
        <v>2008187</v>
      </c>
      <c r="M11" s="31">
        <v>132458</v>
      </c>
      <c r="N11" s="31">
        <f aca="true" t="shared" si="0" ref="N11:N33">K11+L11+M11</f>
        <v>2641874</v>
      </c>
      <c r="O11" s="18">
        <v>44701</v>
      </c>
      <c r="P11" s="17">
        <v>63</v>
      </c>
      <c r="Q11" s="17">
        <v>30</v>
      </c>
      <c r="R11" s="17">
        <v>40</v>
      </c>
      <c r="S11" s="17"/>
      <c r="T11" s="17"/>
      <c r="U11" s="17"/>
      <c r="V11" s="17"/>
    </row>
    <row r="12" spans="2:22" ht="49.5" customHeight="1">
      <c r="B12" s="34" t="s">
        <v>56</v>
      </c>
      <c r="C12" s="29" t="s">
        <v>55</v>
      </c>
      <c r="D12" s="16" t="s">
        <v>57</v>
      </c>
      <c r="E12" s="16">
        <v>30001</v>
      </c>
      <c r="F12" s="16">
        <v>501932488</v>
      </c>
      <c r="G12" s="16">
        <v>20008941097</v>
      </c>
      <c r="H12" s="30" t="s">
        <v>13</v>
      </c>
      <c r="I12" s="16" t="s">
        <v>32</v>
      </c>
      <c r="J12" s="16" t="s">
        <v>33</v>
      </c>
      <c r="K12" s="31">
        <v>382302</v>
      </c>
      <c r="L12" s="31">
        <v>485087</v>
      </c>
      <c r="M12" s="31">
        <v>603757</v>
      </c>
      <c r="N12" s="31">
        <f t="shared" si="0"/>
        <v>1471146</v>
      </c>
      <c r="O12" s="18">
        <v>44701</v>
      </c>
      <c r="P12" s="17">
        <v>27</v>
      </c>
      <c r="Q12" s="17"/>
      <c r="R12" s="17"/>
      <c r="S12" s="17"/>
      <c r="T12" s="17"/>
      <c r="U12" s="17"/>
      <c r="V12" s="17"/>
    </row>
    <row r="13" spans="2:22" ht="49.5" customHeight="1">
      <c r="B13" s="34" t="s">
        <v>56</v>
      </c>
      <c r="C13" s="29" t="s">
        <v>55</v>
      </c>
      <c r="D13" s="16" t="s">
        <v>57</v>
      </c>
      <c r="E13" s="16">
        <v>31303</v>
      </c>
      <c r="F13" s="16">
        <v>503626449</v>
      </c>
      <c r="G13" s="16">
        <v>20004105354</v>
      </c>
      <c r="H13" s="30" t="s">
        <v>22</v>
      </c>
      <c r="I13" s="16" t="s">
        <v>32</v>
      </c>
      <c r="J13" s="16" t="s">
        <v>38</v>
      </c>
      <c r="K13" s="31">
        <v>1266504</v>
      </c>
      <c r="L13" s="31">
        <v>328317</v>
      </c>
      <c r="M13" s="31">
        <v>544386</v>
      </c>
      <c r="N13" s="31">
        <f t="shared" si="0"/>
        <v>2139207</v>
      </c>
      <c r="O13" s="18">
        <v>44701</v>
      </c>
      <c r="P13" s="17">
        <v>39</v>
      </c>
      <c r="Q13" s="17">
        <v>16</v>
      </c>
      <c r="R13" s="17">
        <v>42</v>
      </c>
      <c r="S13" s="17"/>
      <c r="T13" s="17"/>
      <c r="U13" s="17"/>
      <c r="V13" s="17"/>
    </row>
    <row r="14" spans="2:22" ht="49.5" customHeight="1">
      <c r="B14" s="34" t="s">
        <v>56</v>
      </c>
      <c r="C14" s="29" t="s">
        <v>55</v>
      </c>
      <c r="D14" s="16" t="s">
        <v>57</v>
      </c>
      <c r="E14" s="16">
        <v>36802</v>
      </c>
      <c r="F14" s="16">
        <v>503510041</v>
      </c>
      <c r="G14" s="16">
        <v>20004131434</v>
      </c>
      <c r="H14" s="30" t="s">
        <v>23</v>
      </c>
      <c r="I14" s="16" t="s">
        <v>32</v>
      </c>
      <c r="J14" s="16" t="s">
        <v>35</v>
      </c>
      <c r="K14" s="31">
        <v>50714</v>
      </c>
      <c r="L14" s="31">
        <v>16910</v>
      </c>
      <c r="M14" s="31">
        <v>0</v>
      </c>
      <c r="N14" s="31">
        <f t="shared" si="0"/>
        <v>67624</v>
      </c>
      <c r="O14" s="18">
        <v>44701</v>
      </c>
      <c r="P14" s="17">
        <v>37</v>
      </c>
      <c r="Q14" s="17">
        <v>20</v>
      </c>
      <c r="R14" s="17">
        <v>42</v>
      </c>
      <c r="S14" s="17"/>
      <c r="T14" s="17"/>
      <c r="U14" s="17"/>
      <c r="V14" s="17"/>
    </row>
    <row r="15" spans="2:22" ht="49.5" customHeight="1">
      <c r="B15" s="34" t="s">
        <v>56</v>
      </c>
      <c r="C15" s="29" t="s">
        <v>55</v>
      </c>
      <c r="D15" s="16" t="s">
        <v>57</v>
      </c>
      <c r="E15" s="16">
        <v>40501</v>
      </c>
      <c r="F15" s="16">
        <v>501854991</v>
      </c>
      <c r="G15" s="16">
        <v>20007561587</v>
      </c>
      <c r="H15" s="30" t="s">
        <v>24</v>
      </c>
      <c r="I15" s="16" t="s">
        <v>32</v>
      </c>
      <c r="J15" s="16" t="s">
        <v>39</v>
      </c>
      <c r="K15" s="31">
        <v>117887</v>
      </c>
      <c r="L15" s="31">
        <v>29474</v>
      </c>
      <c r="M15" s="31">
        <v>0</v>
      </c>
      <c r="N15" s="31">
        <f t="shared" si="0"/>
        <v>147361</v>
      </c>
      <c r="O15" s="18">
        <v>44701</v>
      </c>
      <c r="P15" s="17">
        <v>37</v>
      </c>
      <c r="Q15" s="17">
        <v>20</v>
      </c>
      <c r="R15" s="17">
        <v>46</v>
      </c>
      <c r="S15" s="17"/>
      <c r="T15" s="17"/>
      <c r="U15" s="17"/>
      <c r="V15" s="17"/>
    </row>
    <row r="16" spans="2:22" ht="49.5" customHeight="1">
      <c r="B16" s="34" t="s">
        <v>56</v>
      </c>
      <c r="C16" s="29" t="s">
        <v>55</v>
      </c>
      <c r="D16" s="16" t="s">
        <v>57</v>
      </c>
      <c r="E16" s="16">
        <v>41609</v>
      </c>
      <c r="F16" s="16">
        <v>506718530</v>
      </c>
      <c r="G16" s="16">
        <v>20017696127</v>
      </c>
      <c r="H16" s="30" t="s">
        <v>14</v>
      </c>
      <c r="I16" s="16" t="s">
        <v>32</v>
      </c>
      <c r="J16" s="16" t="s">
        <v>34</v>
      </c>
      <c r="K16" s="31">
        <v>356597</v>
      </c>
      <c r="L16" s="31">
        <v>154653</v>
      </c>
      <c r="M16" s="31">
        <v>0</v>
      </c>
      <c r="N16" s="31">
        <f t="shared" si="0"/>
        <v>511250</v>
      </c>
      <c r="O16" s="18">
        <v>44701</v>
      </c>
      <c r="P16" s="17">
        <v>30</v>
      </c>
      <c r="Q16" s="17"/>
      <c r="R16" s="17"/>
      <c r="S16" s="17"/>
      <c r="T16" s="17"/>
      <c r="U16" s="17"/>
      <c r="V16" s="17"/>
    </row>
    <row r="17" spans="2:22" ht="49.5" customHeight="1">
      <c r="B17" s="34" t="s">
        <v>56</v>
      </c>
      <c r="C17" s="29" t="s">
        <v>55</v>
      </c>
      <c r="D17" s="16" t="s">
        <v>57</v>
      </c>
      <c r="E17" s="16">
        <v>43000</v>
      </c>
      <c r="F17" s="16">
        <v>503617628</v>
      </c>
      <c r="G17" s="16">
        <v>20008756021</v>
      </c>
      <c r="H17" s="30" t="s">
        <v>25</v>
      </c>
      <c r="I17" s="16" t="s">
        <v>32</v>
      </c>
      <c r="J17" s="16" t="s">
        <v>32</v>
      </c>
      <c r="K17" s="31">
        <v>1349992</v>
      </c>
      <c r="L17" s="31">
        <v>581769</v>
      </c>
      <c r="M17" s="31">
        <v>225949</v>
      </c>
      <c r="N17" s="31">
        <f t="shared" si="0"/>
        <v>2157710</v>
      </c>
      <c r="O17" s="18">
        <v>44701</v>
      </c>
      <c r="P17" s="17">
        <v>44</v>
      </c>
      <c r="Q17" s="17">
        <v>36</v>
      </c>
      <c r="R17" s="17">
        <v>42</v>
      </c>
      <c r="S17" s="17"/>
      <c r="T17" s="17"/>
      <c r="U17" s="17"/>
      <c r="V17" s="17"/>
    </row>
    <row r="18" spans="2:22" ht="49.5" customHeight="1">
      <c r="B18" s="34" t="s">
        <v>56</v>
      </c>
      <c r="C18" s="29" t="s">
        <v>55</v>
      </c>
      <c r="D18" s="16" t="s">
        <v>57</v>
      </c>
      <c r="E18" s="16">
        <v>47602</v>
      </c>
      <c r="F18" s="16">
        <v>503313408</v>
      </c>
      <c r="G18" s="16">
        <v>20010059800</v>
      </c>
      <c r="H18" s="30" t="s">
        <v>15</v>
      </c>
      <c r="I18" s="16" t="s">
        <v>32</v>
      </c>
      <c r="J18" s="16" t="s">
        <v>35</v>
      </c>
      <c r="K18" s="31">
        <v>732188</v>
      </c>
      <c r="L18" s="31">
        <v>183047</v>
      </c>
      <c r="M18" s="31">
        <v>0</v>
      </c>
      <c r="N18" s="31">
        <f t="shared" si="0"/>
        <v>915235</v>
      </c>
      <c r="O18" s="18">
        <v>44701</v>
      </c>
      <c r="P18" s="17">
        <v>21</v>
      </c>
      <c r="Q18" s="17">
        <v>20</v>
      </c>
      <c r="R18" s="17">
        <v>42</v>
      </c>
      <c r="S18" s="17"/>
      <c r="T18" s="17"/>
      <c r="U18" s="17"/>
      <c r="V18" s="17"/>
    </row>
    <row r="19" spans="2:22" ht="49.5" customHeight="1">
      <c r="B19" s="34" t="s">
        <v>56</v>
      </c>
      <c r="C19" s="29" t="s">
        <v>55</v>
      </c>
      <c r="D19" s="16" t="s">
        <v>57</v>
      </c>
      <c r="E19" s="16">
        <v>47703</v>
      </c>
      <c r="F19" s="16">
        <v>504160427</v>
      </c>
      <c r="G19" s="16">
        <v>20015516934</v>
      </c>
      <c r="H19" s="30" t="s">
        <v>21</v>
      </c>
      <c r="I19" s="16" t="s">
        <v>32</v>
      </c>
      <c r="J19" s="16" t="s">
        <v>32</v>
      </c>
      <c r="K19" s="31">
        <v>1201132</v>
      </c>
      <c r="L19" s="31">
        <v>300283</v>
      </c>
      <c r="M19" s="31">
        <v>288015</v>
      </c>
      <c r="N19" s="31">
        <f t="shared" si="0"/>
        <v>1789430</v>
      </c>
      <c r="O19" s="18">
        <v>44701</v>
      </c>
      <c r="P19" s="17">
        <v>38</v>
      </c>
      <c r="Q19" s="17">
        <v>19</v>
      </c>
      <c r="R19" s="17">
        <v>42</v>
      </c>
      <c r="S19" s="17"/>
      <c r="T19" s="17"/>
      <c r="U19" s="17"/>
      <c r="V19" s="17"/>
    </row>
    <row r="20" spans="2:22" ht="49.5" customHeight="1">
      <c r="B20" s="34" t="s">
        <v>56</v>
      </c>
      <c r="C20" s="29" t="s">
        <v>55</v>
      </c>
      <c r="D20" s="16" t="s">
        <v>57</v>
      </c>
      <c r="E20" s="16">
        <v>47808</v>
      </c>
      <c r="F20" s="16">
        <v>501279407</v>
      </c>
      <c r="G20" s="16">
        <v>20008877576</v>
      </c>
      <c r="H20" s="30" t="s">
        <v>19</v>
      </c>
      <c r="I20" s="16" t="s">
        <v>32</v>
      </c>
      <c r="J20" s="16" t="s">
        <v>38</v>
      </c>
      <c r="K20" s="31">
        <v>171260</v>
      </c>
      <c r="L20" s="31">
        <v>42815</v>
      </c>
      <c r="M20" s="31">
        <v>0</v>
      </c>
      <c r="N20" s="31">
        <f t="shared" si="0"/>
        <v>214075</v>
      </c>
      <c r="O20" s="18">
        <v>44701</v>
      </c>
      <c r="P20" s="17"/>
      <c r="Q20" s="17">
        <v>28</v>
      </c>
      <c r="R20" s="17"/>
      <c r="S20" s="17"/>
      <c r="T20" s="17"/>
      <c r="U20" s="17"/>
      <c r="V20" s="17"/>
    </row>
    <row r="21" spans="2:22" ht="49.5" customHeight="1">
      <c r="B21" s="34" t="s">
        <v>56</v>
      </c>
      <c r="C21" s="29" t="s">
        <v>55</v>
      </c>
      <c r="D21" s="16" t="s">
        <v>57</v>
      </c>
      <c r="E21" s="16">
        <v>49002</v>
      </c>
      <c r="F21" s="16">
        <v>501072080</v>
      </c>
      <c r="G21" s="16">
        <v>20007598793</v>
      </c>
      <c r="H21" s="30" t="s">
        <v>26</v>
      </c>
      <c r="I21" s="16" t="s">
        <v>32</v>
      </c>
      <c r="J21" s="16" t="s">
        <v>34</v>
      </c>
      <c r="K21" s="31">
        <v>215870</v>
      </c>
      <c r="L21" s="31">
        <v>53968</v>
      </c>
      <c r="M21" s="31">
        <v>0</v>
      </c>
      <c r="N21" s="31">
        <f t="shared" si="0"/>
        <v>269838</v>
      </c>
      <c r="O21" s="18">
        <v>44701</v>
      </c>
      <c r="P21" s="17"/>
      <c r="Q21" s="17"/>
      <c r="R21" s="17"/>
      <c r="S21" s="17"/>
      <c r="T21" s="17">
        <v>12</v>
      </c>
      <c r="U21" s="17"/>
      <c r="V21" s="17"/>
    </row>
    <row r="22" spans="2:22" ht="49.5" customHeight="1">
      <c r="B22" s="34" t="s">
        <v>56</v>
      </c>
      <c r="C22" s="29" t="s">
        <v>55</v>
      </c>
      <c r="D22" s="16" t="s">
        <v>57</v>
      </c>
      <c r="E22" s="16">
        <v>49702</v>
      </c>
      <c r="F22" s="16">
        <v>501120890</v>
      </c>
      <c r="G22" s="16">
        <v>20006365451</v>
      </c>
      <c r="H22" s="30" t="s">
        <v>18</v>
      </c>
      <c r="I22" s="16" t="s">
        <v>32</v>
      </c>
      <c r="J22" s="16" t="s">
        <v>37</v>
      </c>
      <c r="K22" s="31">
        <v>464560</v>
      </c>
      <c r="L22" s="31">
        <v>116141</v>
      </c>
      <c r="M22" s="31">
        <v>0</v>
      </c>
      <c r="N22" s="31">
        <f t="shared" si="0"/>
        <v>580701</v>
      </c>
      <c r="O22" s="18">
        <v>44701</v>
      </c>
      <c r="P22" s="17"/>
      <c r="Q22" s="17"/>
      <c r="R22" s="17"/>
      <c r="S22" s="17"/>
      <c r="T22" s="17">
        <v>20</v>
      </c>
      <c r="U22" s="17"/>
      <c r="V22" s="17"/>
    </row>
    <row r="23" spans="2:22" ht="49.5" customHeight="1">
      <c r="B23" s="34" t="s">
        <v>56</v>
      </c>
      <c r="C23" s="29" t="s">
        <v>55</v>
      </c>
      <c r="D23" s="16" t="s">
        <v>57</v>
      </c>
      <c r="E23" s="16">
        <v>52901</v>
      </c>
      <c r="F23" s="16">
        <v>501115862</v>
      </c>
      <c r="G23" s="16">
        <v>20007596963</v>
      </c>
      <c r="H23" s="30" t="s">
        <v>27</v>
      </c>
      <c r="I23" s="16" t="s">
        <v>32</v>
      </c>
      <c r="J23" s="16" t="s">
        <v>39</v>
      </c>
      <c r="K23" s="31">
        <v>616620</v>
      </c>
      <c r="L23" s="31">
        <v>175260</v>
      </c>
      <c r="M23" s="31">
        <v>108759</v>
      </c>
      <c r="N23" s="31">
        <f t="shared" si="0"/>
        <v>900639</v>
      </c>
      <c r="O23" s="18">
        <v>44701</v>
      </c>
      <c r="P23" s="17"/>
      <c r="Q23" s="17"/>
      <c r="R23" s="17"/>
      <c r="S23" s="17">
        <v>32</v>
      </c>
      <c r="T23" s="17"/>
      <c r="U23" s="17"/>
      <c r="V23" s="17"/>
    </row>
    <row r="24" spans="2:22" ht="49.5" customHeight="1">
      <c r="B24" s="34" t="s">
        <v>56</v>
      </c>
      <c r="C24" s="29" t="s">
        <v>55</v>
      </c>
      <c r="D24" s="16" t="s">
        <v>57</v>
      </c>
      <c r="E24" s="16">
        <v>53502</v>
      </c>
      <c r="F24" s="16">
        <v>501115862</v>
      </c>
      <c r="G24" s="16">
        <v>20007596963</v>
      </c>
      <c r="H24" s="30" t="s">
        <v>27</v>
      </c>
      <c r="I24" s="16" t="s">
        <v>32</v>
      </c>
      <c r="J24" s="16" t="s">
        <v>39</v>
      </c>
      <c r="K24" s="31">
        <v>88217</v>
      </c>
      <c r="L24" s="31">
        <v>22056</v>
      </c>
      <c r="M24" s="31">
        <v>0</v>
      </c>
      <c r="N24" s="31">
        <f t="shared" si="0"/>
        <v>110273</v>
      </c>
      <c r="O24" s="18">
        <v>44701</v>
      </c>
      <c r="P24" s="17"/>
      <c r="Q24" s="17"/>
      <c r="R24" s="17"/>
      <c r="S24" s="17"/>
      <c r="T24" s="17">
        <v>8</v>
      </c>
      <c r="U24" s="17"/>
      <c r="V24" s="17"/>
    </row>
    <row r="25" spans="2:22" ht="49.5" customHeight="1">
      <c r="B25" s="34" t="s">
        <v>56</v>
      </c>
      <c r="C25" s="29" t="s">
        <v>55</v>
      </c>
      <c r="D25" s="16" t="s">
        <v>57</v>
      </c>
      <c r="E25" s="16">
        <v>54009</v>
      </c>
      <c r="F25" s="16">
        <v>501292250</v>
      </c>
      <c r="G25" s="16">
        <v>20004593268</v>
      </c>
      <c r="H25" s="30" t="s">
        <v>28</v>
      </c>
      <c r="I25" s="16" t="s">
        <v>32</v>
      </c>
      <c r="J25" s="16" t="s">
        <v>40</v>
      </c>
      <c r="K25" s="31">
        <v>1447484</v>
      </c>
      <c r="L25" s="31">
        <v>361871</v>
      </c>
      <c r="M25" s="31">
        <v>0</v>
      </c>
      <c r="N25" s="31">
        <f t="shared" si="0"/>
        <v>1809355</v>
      </c>
      <c r="O25" s="18">
        <v>44701</v>
      </c>
      <c r="P25" s="17">
        <v>80</v>
      </c>
      <c r="Q25" s="17">
        <v>30</v>
      </c>
      <c r="R25" s="17">
        <v>42</v>
      </c>
      <c r="S25" s="17"/>
      <c r="T25" s="17"/>
      <c r="U25" s="17"/>
      <c r="V25" s="17"/>
    </row>
    <row r="26" spans="2:22" ht="49.5" customHeight="1">
      <c r="B26" s="34" t="s">
        <v>56</v>
      </c>
      <c r="C26" s="29" t="s">
        <v>55</v>
      </c>
      <c r="D26" s="16" t="s">
        <v>57</v>
      </c>
      <c r="E26" s="16">
        <v>54101</v>
      </c>
      <c r="F26" s="16">
        <v>501834613</v>
      </c>
      <c r="G26" s="16">
        <v>20004491455</v>
      </c>
      <c r="H26" s="30" t="s">
        <v>29</v>
      </c>
      <c r="I26" s="16" t="s">
        <v>32</v>
      </c>
      <c r="J26" s="16" t="s">
        <v>39</v>
      </c>
      <c r="K26" s="31">
        <v>334352</v>
      </c>
      <c r="L26" s="31">
        <v>334352</v>
      </c>
      <c r="M26" s="31">
        <v>0</v>
      </c>
      <c r="N26" s="31">
        <f t="shared" si="0"/>
        <v>668704</v>
      </c>
      <c r="O26" s="18">
        <v>44701</v>
      </c>
      <c r="P26" s="17">
        <v>32</v>
      </c>
      <c r="Q26" s="17"/>
      <c r="R26" s="17"/>
      <c r="S26" s="17"/>
      <c r="T26" s="17"/>
      <c r="U26" s="17"/>
      <c r="V26" s="17"/>
    </row>
    <row r="27" spans="2:22" ht="49.5" customHeight="1">
      <c r="B27" s="34" t="s">
        <v>56</v>
      </c>
      <c r="C27" s="29" t="s">
        <v>55</v>
      </c>
      <c r="D27" s="16" t="s">
        <v>57</v>
      </c>
      <c r="E27" s="16">
        <v>57602</v>
      </c>
      <c r="F27" s="16">
        <v>501225420</v>
      </c>
      <c r="G27" s="16">
        <v>20004605155</v>
      </c>
      <c r="H27" s="30" t="s">
        <v>17</v>
      </c>
      <c r="I27" s="16" t="s">
        <v>32</v>
      </c>
      <c r="J27" s="16" t="s">
        <v>36</v>
      </c>
      <c r="K27" s="31">
        <v>779200</v>
      </c>
      <c r="L27" s="31">
        <v>210800</v>
      </c>
      <c r="M27" s="31">
        <v>0</v>
      </c>
      <c r="N27" s="31">
        <f t="shared" si="0"/>
        <v>990000</v>
      </c>
      <c r="O27" s="18">
        <v>44701</v>
      </c>
      <c r="P27" s="17">
        <v>62</v>
      </c>
      <c r="Q27" s="17">
        <v>30</v>
      </c>
      <c r="R27" s="17">
        <v>49</v>
      </c>
      <c r="S27" s="17"/>
      <c r="T27" s="17"/>
      <c r="U27" s="17"/>
      <c r="V27" s="17"/>
    </row>
    <row r="28" spans="2:22" ht="49.5" customHeight="1">
      <c r="B28" s="34" t="s">
        <v>56</v>
      </c>
      <c r="C28" s="29" t="s">
        <v>55</v>
      </c>
      <c r="D28" s="16" t="s">
        <v>57</v>
      </c>
      <c r="E28" s="16">
        <v>65400</v>
      </c>
      <c r="F28" s="16">
        <v>500594147</v>
      </c>
      <c r="G28" s="16">
        <v>20008992704</v>
      </c>
      <c r="H28" s="30" t="s">
        <v>49</v>
      </c>
      <c r="I28" s="16" t="s">
        <v>32</v>
      </c>
      <c r="J28" s="16" t="s">
        <v>32</v>
      </c>
      <c r="K28" s="31">
        <v>1022716</v>
      </c>
      <c r="L28" s="31">
        <v>738081</v>
      </c>
      <c r="M28" s="31">
        <v>0</v>
      </c>
      <c r="N28" s="31">
        <f t="shared" si="0"/>
        <v>1760797</v>
      </c>
      <c r="O28" s="18">
        <v>44701</v>
      </c>
      <c r="P28" s="17"/>
      <c r="Q28" s="17"/>
      <c r="R28" s="17"/>
      <c r="S28" s="17"/>
      <c r="T28" s="17">
        <v>30</v>
      </c>
      <c r="U28" s="17"/>
      <c r="V28" s="17"/>
    </row>
    <row r="29" spans="2:22" ht="49.5" customHeight="1">
      <c r="B29" s="34" t="s">
        <v>56</v>
      </c>
      <c r="C29" s="29" t="s">
        <v>55</v>
      </c>
      <c r="D29" s="16" t="s">
        <v>57</v>
      </c>
      <c r="E29" s="16">
        <v>79200</v>
      </c>
      <c r="F29" s="16">
        <v>502276525</v>
      </c>
      <c r="G29" s="16">
        <v>20008827547</v>
      </c>
      <c r="H29" s="30" t="s">
        <v>16</v>
      </c>
      <c r="I29" s="16" t="s">
        <v>32</v>
      </c>
      <c r="J29" s="16" t="s">
        <v>32</v>
      </c>
      <c r="K29" s="31">
        <v>190031</v>
      </c>
      <c r="L29" s="31">
        <v>63345</v>
      </c>
      <c r="M29" s="31">
        <v>0</v>
      </c>
      <c r="N29" s="31">
        <f t="shared" si="0"/>
        <v>253376</v>
      </c>
      <c r="O29" s="18">
        <v>44701</v>
      </c>
      <c r="P29" s="17">
        <v>80</v>
      </c>
      <c r="Q29" s="17">
        <v>20</v>
      </c>
      <c r="R29" s="17"/>
      <c r="S29" s="17"/>
      <c r="T29" s="17"/>
      <c r="U29" s="17"/>
      <c r="V29" s="17"/>
    </row>
    <row r="30" spans="2:22" ht="49.5" customHeight="1">
      <c r="B30" s="34" t="s">
        <v>56</v>
      </c>
      <c r="C30" s="29" t="s">
        <v>55</v>
      </c>
      <c r="D30" s="16" t="s">
        <v>57</v>
      </c>
      <c r="E30" s="16">
        <v>79301</v>
      </c>
      <c r="F30" s="16">
        <v>504492900</v>
      </c>
      <c r="G30" s="16">
        <v>20007416554</v>
      </c>
      <c r="H30" s="30" t="s">
        <v>30</v>
      </c>
      <c r="I30" s="16" t="s">
        <v>32</v>
      </c>
      <c r="J30" s="16" t="s">
        <v>41</v>
      </c>
      <c r="K30" s="31">
        <v>1425913</v>
      </c>
      <c r="L30" s="31">
        <v>357666</v>
      </c>
      <c r="M30" s="31">
        <v>370535</v>
      </c>
      <c r="N30" s="31">
        <f t="shared" si="0"/>
        <v>2154114</v>
      </c>
      <c r="O30" s="18">
        <v>44701</v>
      </c>
      <c r="P30" s="17">
        <v>53</v>
      </c>
      <c r="Q30" s="17"/>
      <c r="R30" s="17">
        <v>42</v>
      </c>
      <c r="S30" s="17"/>
      <c r="T30" s="17"/>
      <c r="U30" s="17"/>
      <c r="V30" s="17"/>
    </row>
    <row r="31" spans="2:22" ht="49.5" customHeight="1">
      <c r="B31" s="34" t="s">
        <v>56</v>
      </c>
      <c r="C31" s="29" t="s">
        <v>55</v>
      </c>
      <c r="D31" s="16" t="s">
        <v>57</v>
      </c>
      <c r="E31" s="16">
        <v>79901</v>
      </c>
      <c r="F31" s="16">
        <v>503848794</v>
      </c>
      <c r="G31" s="16">
        <v>20004053651</v>
      </c>
      <c r="H31" s="30" t="s">
        <v>20</v>
      </c>
      <c r="I31" s="16" t="s">
        <v>32</v>
      </c>
      <c r="J31" s="16" t="s">
        <v>37</v>
      </c>
      <c r="K31" s="31">
        <v>179710</v>
      </c>
      <c r="L31" s="31">
        <v>77938</v>
      </c>
      <c r="M31" s="31">
        <v>0</v>
      </c>
      <c r="N31" s="31">
        <f t="shared" si="0"/>
        <v>257648</v>
      </c>
      <c r="O31" s="18">
        <v>44701</v>
      </c>
      <c r="P31" s="17">
        <v>80</v>
      </c>
      <c r="Q31" s="17">
        <v>30</v>
      </c>
      <c r="R31" s="17">
        <v>60</v>
      </c>
      <c r="S31" s="17"/>
      <c r="T31" s="17"/>
      <c r="U31" s="17"/>
      <c r="V31" s="17"/>
    </row>
    <row r="32" spans="2:22" ht="49.5" customHeight="1">
      <c r="B32" s="34" t="s">
        <v>56</v>
      </c>
      <c r="C32" s="29" t="s">
        <v>55</v>
      </c>
      <c r="D32" s="16" t="s">
        <v>57</v>
      </c>
      <c r="E32" s="16">
        <v>82302</v>
      </c>
      <c r="F32" s="16">
        <v>500954860</v>
      </c>
      <c r="G32" s="16">
        <v>20004642932</v>
      </c>
      <c r="H32" s="30" t="s">
        <v>31</v>
      </c>
      <c r="I32" s="16" t="s">
        <v>32</v>
      </c>
      <c r="J32" s="16" t="s">
        <v>42</v>
      </c>
      <c r="K32" s="31">
        <v>11401</v>
      </c>
      <c r="L32" s="31">
        <v>3801</v>
      </c>
      <c r="M32" s="31">
        <v>0</v>
      </c>
      <c r="N32" s="31">
        <f t="shared" si="0"/>
        <v>15202</v>
      </c>
      <c r="O32" s="18">
        <v>44701</v>
      </c>
      <c r="P32" s="17">
        <v>28</v>
      </c>
      <c r="Q32" s="17"/>
      <c r="R32" s="17"/>
      <c r="S32" s="17"/>
      <c r="T32" s="17"/>
      <c r="U32" s="17"/>
      <c r="V32" s="17"/>
    </row>
    <row r="33" spans="2:22" ht="49.5" customHeight="1">
      <c r="B33" s="34" t="s">
        <v>56</v>
      </c>
      <c r="C33" s="29" t="s">
        <v>55</v>
      </c>
      <c r="D33" s="16" t="s">
        <v>57</v>
      </c>
      <c r="E33" s="16">
        <v>82702</v>
      </c>
      <c r="F33" s="16">
        <v>500954860</v>
      </c>
      <c r="G33" s="16">
        <v>20004642932</v>
      </c>
      <c r="H33" s="30" t="s">
        <v>31</v>
      </c>
      <c r="I33" s="16" t="s">
        <v>32</v>
      </c>
      <c r="J33" s="16" t="s">
        <v>42</v>
      </c>
      <c r="K33" s="31">
        <v>44900</v>
      </c>
      <c r="L33" s="31">
        <v>11226</v>
      </c>
      <c r="M33" s="31">
        <v>0</v>
      </c>
      <c r="N33" s="31">
        <f t="shared" si="0"/>
        <v>56126</v>
      </c>
      <c r="O33" s="18">
        <v>44701</v>
      </c>
      <c r="P33" s="17">
        <v>63</v>
      </c>
      <c r="Q33" s="17"/>
      <c r="R33" s="17">
        <v>47</v>
      </c>
      <c r="S33" s="17"/>
      <c r="T33" s="17"/>
      <c r="U33" s="17"/>
      <c r="V33" s="17"/>
    </row>
    <row r="34" spans="2:22" ht="21">
      <c r="B34" s="20"/>
      <c r="C34" s="20"/>
      <c r="D34" s="20"/>
      <c r="E34" s="21">
        <f>COUNT(E11:E33)</f>
        <v>23</v>
      </c>
      <c r="F34" s="21"/>
      <c r="G34" s="21"/>
      <c r="H34" s="23"/>
      <c r="I34" s="21"/>
      <c r="J34" s="21"/>
      <c r="K34" s="32">
        <f>SUM(K11:K33)</f>
        <v>12950779</v>
      </c>
      <c r="L34" s="32">
        <f>SUM(L11:L33)</f>
        <v>6657047</v>
      </c>
      <c r="M34" s="32">
        <f>SUM(M11:M33)</f>
        <v>2273859</v>
      </c>
      <c r="N34" s="32">
        <f>SUM(N11:N33)</f>
        <v>21881685</v>
      </c>
      <c r="O34" s="22"/>
      <c r="P34" s="33">
        <f aca="true" t="shared" si="1" ref="P34:V34">SUM(P11:P33)</f>
        <v>814</v>
      </c>
      <c r="Q34" s="33">
        <f t="shared" si="1"/>
        <v>299</v>
      </c>
      <c r="R34" s="33">
        <f t="shared" si="1"/>
        <v>536</v>
      </c>
      <c r="S34" s="33">
        <f t="shared" si="1"/>
        <v>32</v>
      </c>
      <c r="T34" s="33">
        <f t="shared" si="1"/>
        <v>70</v>
      </c>
      <c r="U34" s="33">
        <f t="shared" si="1"/>
        <v>0</v>
      </c>
      <c r="V34" s="33">
        <f t="shared" si="1"/>
        <v>0</v>
      </c>
    </row>
    <row r="35" spans="3:4" ht="18.75">
      <c r="C35" s="29"/>
      <c r="D35" s="28"/>
    </row>
  </sheetData>
  <sheetProtection formatCells="0" formatColumns="0" autoFilter="0"/>
  <autoFilter ref="A10:V34">
    <sortState ref="A11:V35">
      <sortCondition sortBy="value" ref="E11:E35"/>
    </sortState>
  </autoFilter>
  <conditionalFormatting sqref="C24:C33 C14:C22 C11:C12 D11:D33">
    <cfRule type="cellIs" priority="981" dxfId="0" operator="equal" stopIfTrue="1">
      <formula>"x"</formula>
    </cfRule>
  </conditionalFormatting>
  <conditionalFormatting sqref="C11">
    <cfRule type="cellIs" priority="858" dxfId="0" operator="equal" stopIfTrue="1">
      <formula>"x"</formula>
    </cfRule>
  </conditionalFormatting>
  <conditionalFormatting sqref="D35">
    <cfRule type="cellIs" priority="742" dxfId="0" operator="equal" stopIfTrue="1">
      <formula>"x"</formula>
    </cfRule>
  </conditionalFormatting>
  <conditionalFormatting sqref="D35">
    <cfRule type="cellIs" priority="741" dxfId="0" operator="equal" stopIfTrue="1">
      <formula>"x"</formula>
    </cfRule>
  </conditionalFormatting>
  <conditionalFormatting sqref="C12">
    <cfRule type="cellIs" priority="703" dxfId="0" operator="equal" stopIfTrue="1">
      <formula>"x"</formula>
    </cfRule>
  </conditionalFormatting>
  <conditionalFormatting sqref="C14">
    <cfRule type="cellIs" priority="700" dxfId="0" operator="equal" stopIfTrue="1">
      <formula>"x"</formula>
    </cfRule>
  </conditionalFormatting>
  <conditionalFormatting sqref="C15">
    <cfRule type="cellIs" priority="699" dxfId="0" operator="equal" stopIfTrue="1">
      <formula>"x"</formula>
    </cfRule>
  </conditionalFormatting>
  <conditionalFormatting sqref="C16">
    <cfRule type="cellIs" priority="698" dxfId="0" operator="equal" stopIfTrue="1">
      <formula>"x"</formula>
    </cfRule>
  </conditionalFormatting>
  <conditionalFormatting sqref="C17">
    <cfRule type="cellIs" priority="696" dxfId="0" operator="equal" stopIfTrue="1">
      <formula>"x"</formula>
    </cfRule>
  </conditionalFormatting>
  <conditionalFormatting sqref="C18">
    <cfRule type="cellIs" priority="695" dxfId="0" operator="equal" stopIfTrue="1">
      <formula>"x"</formula>
    </cfRule>
  </conditionalFormatting>
  <conditionalFormatting sqref="C19">
    <cfRule type="cellIs" priority="694" dxfId="0" operator="equal" stopIfTrue="1">
      <formula>"x"</formula>
    </cfRule>
  </conditionalFormatting>
  <conditionalFormatting sqref="C20">
    <cfRule type="cellIs" priority="693" dxfId="0" operator="equal" stopIfTrue="1">
      <formula>"x"</formula>
    </cfRule>
  </conditionalFormatting>
  <conditionalFormatting sqref="C21">
    <cfRule type="cellIs" priority="692" dxfId="0" operator="equal" stopIfTrue="1">
      <formula>"x"</formula>
    </cfRule>
  </conditionalFormatting>
  <conditionalFormatting sqref="C22">
    <cfRule type="cellIs" priority="691" dxfId="0" operator="equal" stopIfTrue="1">
      <formula>"x"</formula>
    </cfRule>
  </conditionalFormatting>
  <conditionalFormatting sqref="C24">
    <cfRule type="cellIs" priority="688" dxfId="0" operator="equal" stopIfTrue="1">
      <formula>"x"</formula>
    </cfRule>
  </conditionalFormatting>
  <conditionalFormatting sqref="C25">
    <cfRule type="cellIs" priority="687" dxfId="0" operator="equal" stopIfTrue="1">
      <formula>"x"</formula>
    </cfRule>
  </conditionalFormatting>
  <conditionalFormatting sqref="C26">
    <cfRule type="cellIs" priority="686" dxfId="0" operator="equal" stopIfTrue="1">
      <formula>"x"</formula>
    </cfRule>
  </conditionalFormatting>
  <conditionalFormatting sqref="C27">
    <cfRule type="cellIs" priority="685" dxfId="0" operator="equal" stopIfTrue="1">
      <formula>"x"</formula>
    </cfRule>
  </conditionalFormatting>
  <conditionalFormatting sqref="C28">
    <cfRule type="cellIs" priority="684" dxfId="0" operator="equal" stopIfTrue="1">
      <formula>"x"</formula>
    </cfRule>
  </conditionalFormatting>
  <conditionalFormatting sqref="C29">
    <cfRule type="cellIs" priority="683" dxfId="0" operator="equal" stopIfTrue="1">
      <formula>"x"</formula>
    </cfRule>
  </conditionalFormatting>
  <conditionalFormatting sqref="C30">
    <cfRule type="cellIs" priority="682" dxfId="0" operator="equal" stopIfTrue="1">
      <formula>"x"</formula>
    </cfRule>
  </conditionalFormatting>
  <conditionalFormatting sqref="C31">
    <cfRule type="cellIs" priority="681" dxfId="0" operator="equal" stopIfTrue="1">
      <formula>"x"</formula>
    </cfRule>
  </conditionalFormatting>
  <conditionalFormatting sqref="C32">
    <cfRule type="cellIs" priority="680" dxfId="0" operator="equal" stopIfTrue="1">
      <formula>"x"</formula>
    </cfRule>
  </conditionalFormatting>
  <conditionalFormatting sqref="C33">
    <cfRule type="cellIs" priority="679" dxfId="0" operator="equal" stopIfTrue="1">
      <formula>"x"</formula>
    </cfRule>
  </conditionalFormatting>
  <conditionalFormatting sqref="C12">
    <cfRule type="cellIs" priority="297" dxfId="0" operator="equal" stopIfTrue="1">
      <formula>"x"</formula>
    </cfRule>
  </conditionalFormatting>
  <conditionalFormatting sqref="C13">
    <cfRule type="cellIs" priority="296" dxfId="0" operator="equal" stopIfTrue="1">
      <formula>"x"</formula>
    </cfRule>
  </conditionalFormatting>
  <conditionalFormatting sqref="C13">
    <cfRule type="cellIs" priority="295" dxfId="0" operator="equal" stopIfTrue="1">
      <formula>"x"</formula>
    </cfRule>
  </conditionalFormatting>
  <conditionalFormatting sqref="C14">
    <cfRule type="cellIs" priority="294" dxfId="0" operator="equal" stopIfTrue="1">
      <formula>"x"</formula>
    </cfRule>
  </conditionalFormatting>
  <conditionalFormatting sqref="C15">
    <cfRule type="cellIs" priority="293" dxfId="0" operator="equal" stopIfTrue="1">
      <formula>"x"</formula>
    </cfRule>
  </conditionalFormatting>
  <conditionalFormatting sqref="C16">
    <cfRule type="cellIs" priority="292" dxfId="0" operator="equal" stopIfTrue="1">
      <formula>"x"</formula>
    </cfRule>
  </conditionalFormatting>
  <conditionalFormatting sqref="C17">
    <cfRule type="cellIs" priority="290" dxfId="0" operator="equal" stopIfTrue="1">
      <formula>"x"</formula>
    </cfRule>
  </conditionalFormatting>
  <conditionalFormatting sqref="C18">
    <cfRule type="cellIs" priority="289" dxfId="0" operator="equal" stopIfTrue="1">
      <formula>"x"</formula>
    </cfRule>
  </conditionalFormatting>
  <conditionalFormatting sqref="C19">
    <cfRule type="cellIs" priority="288" dxfId="0" operator="equal" stopIfTrue="1">
      <formula>"x"</formula>
    </cfRule>
  </conditionalFormatting>
  <conditionalFormatting sqref="C20">
    <cfRule type="cellIs" priority="287" dxfId="0" operator="equal" stopIfTrue="1">
      <formula>"x"</formula>
    </cfRule>
  </conditionalFormatting>
  <conditionalFormatting sqref="C21">
    <cfRule type="cellIs" priority="286" dxfId="0" operator="equal" stopIfTrue="1">
      <formula>"x"</formula>
    </cfRule>
  </conditionalFormatting>
  <conditionalFormatting sqref="C22">
    <cfRule type="cellIs" priority="285" dxfId="0" operator="equal" stopIfTrue="1">
      <formula>"x"</formula>
    </cfRule>
  </conditionalFormatting>
  <conditionalFormatting sqref="C23">
    <cfRule type="cellIs" priority="284" dxfId="0" operator="equal" stopIfTrue="1">
      <formula>"x"</formula>
    </cfRule>
  </conditionalFormatting>
  <conditionalFormatting sqref="C23">
    <cfRule type="cellIs" priority="283" dxfId="0" operator="equal" stopIfTrue="1">
      <formula>"x"</formula>
    </cfRule>
  </conditionalFormatting>
  <conditionalFormatting sqref="C24">
    <cfRule type="cellIs" priority="282" dxfId="0" operator="equal" stopIfTrue="1">
      <formula>"x"</formula>
    </cfRule>
  </conditionalFormatting>
  <conditionalFormatting sqref="C25">
    <cfRule type="cellIs" priority="281" dxfId="0" operator="equal" stopIfTrue="1">
      <formula>"x"</formula>
    </cfRule>
  </conditionalFormatting>
  <conditionalFormatting sqref="C26">
    <cfRule type="cellIs" priority="280" dxfId="0" operator="equal" stopIfTrue="1">
      <formula>"x"</formula>
    </cfRule>
  </conditionalFormatting>
  <conditionalFormatting sqref="C26">
    <cfRule type="cellIs" priority="279" dxfId="0" operator="equal" stopIfTrue="1">
      <formula>"x"</formula>
    </cfRule>
  </conditionalFormatting>
  <conditionalFormatting sqref="C27">
    <cfRule type="cellIs" priority="278" dxfId="0" operator="equal" stopIfTrue="1">
      <formula>"x"</formula>
    </cfRule>
  </conditionalFormatting>
  <conditionalFormatting sqref="C28">
    <cfRule type="cellIs" priority="277" dxfId="0" operator="equal" stopIfTrue="1">
      <formula>"x"</formula>
    </cfRule>
  </conditionalFormatting>
  <conditionalFormatting sqref="C29">
    <cfRule type="cellIs" priority="276" dxfId="0" operator="equal" stopIfTrue="1">
      <formula>"x"</formula>
    </cfRule>
  </conditionalFormatting>
  <conditionalFormatting sqref="C30">
    <cfRule type="cellIs" priority="275" dxfId="0" operator="equal" stopIfTrue="1">
      <formula>"x"</formula>
    </cfRule>
  </conditionalFormatting>
  <conditionalFormatting sqref="C31">
    <cfRule type="cellIs" priority="274" dxfId="0" operator="equal" stopIfTrue="1">
      <formula>"x"</formula>
    </cfRule>
  </conditionalFormatting>
  <conditionalFormatting sqref="C32">
    <cfRule type="cellIs" priority="273" dxfId="0" operator="equal" stopIfTrue="1">
      <formula>"x"</formula>
    </cfRule>
  </conditionalFormatting>
  <conditionalFormatting sqref="C33">
    <cfRule type="cellIs" priority="272" dxfId="0" operator="equal" stopIfTrue="1">
      <formula>"x"</formula>
    </cfRule>
  </conditionalFormatting>
  <conditionalFormatting sqref="C35">
    <cfRule type="cellIs" priority="4" dxfId="0" operator="equal" stopIfTrue="1">
      <formula>"x"</formula>
    </cfRule>
  </conditionalFormatting>
  <conditionalFormatting sqref="C35">
    <cfRule type="cellIs" priority="3" dxfId="0" operator="equal" stopIfTrue="1">
      <formula>"x"</formula>
    </cfRule>
  </conditionalFormatting>
  <conditionalFormatting sqref="C35">
    <cfRule type="cellIs" priority="2" dxfId="0" operator="equal" stopIfTrue="1">
      <formula>"x"</formula>
    </cfRule>
  </conditionalFormatting>
  <conditionalFormatting sqref="B11:B33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35:D35 C11:D33">
      <formula1>x</formula1>
    </dataValidation>
  </dataValidation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Dina.M.Rodrigues</cp:lastModifiedBy>
  <cp:lastPrinted>2022-11-04T11:29:41Z</cp:lastPrinted>
  <dcterms:created xsi:type="dcterms:W3CDTF">2008-12-18T15:42:31Z</dcterms:created>
  <dcterms:modified xsi:type="dcterms:W3CDTF">2022-11-25T17:57:59Z</dcterms:modified>
  <cp:category/>
  <cp:version/>
  <cp:contentType/>
  <cp:contentStatus/>
</cp:coreProperties>
</file>