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3.0'!$A$10:$V$25</definedName>
    <definedName name="_xlnm.Print_Area" localSheetId="1">'PARES 3.0'!$A$1:$V$13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<sst xmlns="http://schemas.openxmlformats.org/spreadsheetml/2006/main" count="93" uniqueCount="44">
  <si>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</si>
  <si>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</si>
  <si>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</si>
  <si>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</si>
  <si>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</si>
  <si>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</si>
  <si>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</si>
  <si>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</si>
  <si>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</si>
  <si>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</si>
  <si>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</si>
  <si>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</si>
  <si>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SANTA CASA DA MISERICORDIA DE VILA DE REI</t>
  </si>
  <si>
    <t>CENTRO DE DIA FAMILIA DIAS CARDOSO</t>
  </si>
  <si>
    <t>SANTA CASA DA MISERICORDIA DO FUNDÃO</t>
  </si>
  <si>
    <t>SANTA CASA DA MISERICORDIA DE CASTELO BRANCO</t>
  </si>
  <si>
    <t>ASS SOCORROS MUTUOS COVILHANENSE</t>
  </si>
  <si>
    <t>CENTRO APOIO SOCIAL MACAINHAS</t>
  </si>
  <si>
    <t>ASSOCIAÇÃO DE SOLIDARIEDADE SOCIAL DA FREGUESIA DE SILVARES</t>
  </si>
  <si>
    <t>ASSOCIAÇÃO TINALHENSE DE APOIO SOCIAL - RESIDÊNCIA DE IDOSOS NOSSA SENHORA DA ASSUNÇÃO</t>
  </si>
  <si>
    <t>SANTA CASA MISERICORDIA PROENCA A NOVA</t>
  </si>
  <si>
    <t>SANTA CASA MISERICORDIA SOALHEIRA</t>
  </si>
  <si>
    <t>CENTRO SOCIAL PAROQUIAL DE ALCAIDE</t>
  </si>
  <si>
    <t>FUNDAÇÃO "CENTRO DE ASSISTÊNCIA ANITA PINA CALADO"</t>
  </si>
  <si>
    <t>CASTELO BRANCO</t>
  </si>
  <si>
    <t>VILA DE REI</t>
  </si>
  <si>
    <t>FUNDÃO</t>
  </si>
  <si>
    <t>COVILHÃ</t>
  </si>
  <si>
    <t>BELMONTE</t>
  </si>
  <si>
    <t>PROENÇA-A-NOVA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</si>
  <si>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</si>
  <si>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</si>
  <si>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</si>
  <si>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</si>
  <si>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</si>
  <si>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</si>
  <si>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SANTA CASA DA MISERICÓRDIA DE SOBREIRA FORMOSA</t>
  </si>
  <si>
    <t>Investimento Privado não Elegível</t>
  </si>
  <si>
    <t>Nº Projeto</t>
  </si>
  <si>
    <t>Fátima Lourenço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</si>
  <si>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</si>
  <si>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</si>
  <si>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</si>
  <si>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ISS-CBranco-PARES@seg-social.pt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</si>
</sst>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37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showZeros="0" tabSelected="1" zoomScale="70" zoomScaleNormal="70" zoomScaleSheetLayoutView="50" zoomScalePageLayoutView="0" workbookViewId="0" topLeftCell="A1">
      <pane xSplit="7" ySplit="10" topLeftCell="K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16" sqref="M16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40</v>
      </c>
      <c r="C10" s="24" t="s">
        <v>41</v>
      </c>
      <c r="D10" s="24" t="s">
        <v>42</v>
      </c>
      <c r="E10" s="24" t="s">
        <v>38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37</v>
      </c>
      <c r="N10" s="25" t="s">
        <v>2</v>
      </c>
      <c r="O10" s="26" t="s">
        <v>6</v>
      </c>
      <c r="P10" s="27" t="s">
        <v>30</v>
      </c>
      <c r="Q10" s="27" t="s">
        <v>31</v>
      </c>
      <c r="R10" s="27" t="s">
        <v>32</v>
      </c>
      <c r="S10" s="27" t="s">
        <v>33</v>
      </c>
      <c r="T10" s="27" t="s">
        <v>34</v>
      </c>
      <c r="U10" s="27" t="s">
        <v>35</v>
      </c>
      <c r="V10" s="27" t="s">
        <v>9</v>
      </c>
    </row>
    <row r="11" spans="2:22" ht="49.5" customHeight="1">
      <c r="B11" s="16" t="s">
        <v>39</v>
      </c>
      <c r="C11" s="29" t="s">
        <v>43</v>
      </c>
      <c r="D11" s="16">
        <v>300515047</v>
      </c>
      <c r="E11" s="16">
        <v>28215</v>
      </c>
      <c r="F11" s="16">
        <v>500867640</v>
      </c>
      <c r="G11" s="16">
        <v>20010179910</v>
      </c>
      <c r="H11" s="30" t="s">
        <v>14</v>
      </c>
      <c r="I11" s="16" t="s">
        <v>24</v>
      </c>
      <c r="J11" s="16" t="s">
        <v>26</v>
      </c>
      <c r="K11" s="31">
        <v>2556232</v>
      </c>
      <c r="L11" s="31">
        <v>1095528</v>
      </c>
      <c r="M11" s="31">
        <v>0</v>
      </c>
      <c r="N11" s="31">
        <f>K11+L11+M11</f>
        <v>3651760</v>
      </c>
      <c r="O11" s="18">
        <v>44733</v>
      </c>
      <c r="P11" s="17">
        <v>100</v>
      </c>
      <c r="Q11" s="17"/>
      <c r="R11" s="17">
        <v>70</v>
      </c>
      <c r="S11" s="17"/>
      <c r="T11" s="17"/>
      <c r="U11" s="17"/>
      <c r="V11" s="17"/>
    </row>
    <row r="12" spans="2:22" ht="49.5" customHeight="1">
      <c r="B12" s="16" t="s">
        <v>39</v>
      </c>
      <c r="C12" s="29" t="s">
        <v>43</v>
      </c>
      <c r="D12" s="16">
        <v>300515047</v>
      </c>
      <c r="E12" s="16">
        <v>28222</v>
      </c>
      <c r="F12" s="16">
        <v>500846880</v>
      </c>
      <c r="G12" s="16">
        <v>20006033578</v>
      </c>
      <c r="H12" s="30" t="s">
        <v>15</v>
      </c>
      <c r="I12" s="16" t="s">
        <v>24</v>
      </c>
      <c r="J12" s="16" t="s">
        <v>24</v>
      </c>
      <c r="K12" s="31">
        <v>524447</v>
      </c>
      <c r="L12" s="31">
        <v>174816</v>
      </c>
      <c r="M12" s="31">
        <v>0</v>
      </c>
      <c r="N12" s="31">
        <f>K12+L12+M12</f>
        <v>699263</v>
      </c>
      <c r="O12" s="18">
        <v>44733</v>
      </c>
      <c r="P12" s="17">
        <v>23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39</v>
      </c>
      <c r="C13" s="29" t="s">
        <v>43</v>
      </c>
      <c r="D13" s="16">
        <v>300515047</v>
      </c>
      <c r="E13" s="16">
        <v>29714</v>
      </c>
      <c r="F13" s="16">
        <v>501885196</v>
      </c>
      <c r="G13" s="16">
        <v>20004481020</v>
      </c>
      <c r="H13" s="30" t="s">
        <v>12</v>
      </c>
      <c r="I13" s="16" t="s">
        <v>24</v>
      </c>
      <c r="J13" s="16" t="s">
        <v>25</v>
      </c>
      <c r="K13" s="31">
        <v>638736</v>
      </c>
      <c r="L13" s="31">
        <v>212913</v>
      </c>
      <c r="M13" s="31">
        <v>0</v>
      </c>
      <c r="N13" s="31">
        <f>K13+L13+M13</f>
        <v>851649</v>
      </c>
      <c r="O13" s="18">
        <v>44733</v>
      </c>
      <c r="P13" s="17">
        <v>58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39</v>
      </c>
      <c r="C14" s="29" t="s">
        <v>43</v>
      </c>
      <c r="D14" s="16">
        <v>300515047</v>
      </c>
      <c r="E14" s="16">
        <v>32917</v>
      </c>
      <c r="F14" s="16">
        <v>501177981</v>
      </c>
      <c r="G14" s="16">
        <v>20010168483</v>
      </c>
      <c r="H14" s="30" t="s">
        <v>16</v>
      </c>
      <c r="I14" s="16" t="s">
        <v>24</v>
      </c>
      <c r="J14" s="16" t="s">
        <v>27</v>
      </c>
      <c r="K14" s="31">
        <v>1052851</v>
      </c>
      <c r="L14" s="31">
        <v>263214</v>
      </c>
      <c r="M14" s="31">
        <v>0</v>
      </c>
      <c r="N14" s="31">
        <f>K14+L14+M14</f>
        <v>1316065</v>
      </c>
      <c r="O14" s="18">
        <v>44733</v>
      </c>
      <c r="P14" s="17">
        <v>40</v>
      </c>
      <c r="Q14" s="17">
        <v>36</v>
      </c>
      <c r="R14" s="17">
        <v>60</v>
      </c>
      <c r="S14" s="17"/>
      <c r="T14" s="17"/>
      <c r="U14" s="17"/>
      <c r="V14" s="17"/>
    </row>
    <row r="15" spans="2:22" ht="49.5" customHeight="1">
      <c r="B15" s="16" t="s">
        <v>39</v>
      </c>
      <c r="C15" s="29" t="s">
        <v>43</v>
      </c>
      <c r="D15" s="16">
        <v>300515047</v>
      </c>
      <c r="E15" s="16">
        <v>33308</v>
      </c>
      <c r="F15" s="16">
        <v>504000144</v>
      </c>
      <c r="G15" s="16">
        <v>20008733460</v>
      </c>
      <c r="H15" s="30" t="s">
        <v>17</v>
      </c>
      <c r="I15" s="16" t="s">
        <v>24</v>
      </c>
      <c r="J15" s="16" t="s">
        <v>28</v>
      </c>
      <c r="K15" s="31">
        <v>231300</v>
      </c>
      <c r="L15" s="31">
        <v>154200</v>
      </c>
      <c r="M15" s="31">
        <v>0</v>
      </c>
      <c r="N15" s="31">
        <f>K15+L15+M15</f>
        <v>385500</v>
      </c>
      <c r="O15" s="18">
        <v>44733</v>
      </c>
      <c r="P15" s="17">
        <v>24</v>
      </c>
      <c r="Q15" s="17"/>
      <c r="R15" s="17"/>
      <c r="S15" s="17"/>
      <c r="T15" s="17"/>
      <c r="U15" s="17"/>
      <c r="V15" s="17"/>
    </row>
    <row r="16" spans="2:22" ht="49.5" customHeight="1">
      <c r="B16" s="16" t="s">
        <v>39</v>
      </c>
      <c r="C16" s="29" t="s">
        <v>43</v>
      </c>
      <c r="D16" s="16">
        <v>300515047</v>
      </c>
      <c r="E16" s="16">
        <v>36506</v>
      </c>
      <c r="F16" s="16">
        <v>501962743</v>
      </c>
      <c r="G16" s="16">
        <v>20010130939</v>
      </c>
      <c r="H16" s="30" t="s">
        <v>36</v>
      </c>
      <c r="I16" s="16" t="s">
        <v>24</v>
      </c>
      <c r="J16" s="16" t="s">
        <v>29</v>
      </c>
      <c r="K16" s="31">
        <v>558101.8829039813</v>
      </c>
      <c r="L16" s="31">
        <v>911939.1170960187</v>
      </c>
      <c r="M16" s="31">
        <v>0</v>
      </c>
      <c r="N16" s="31">
        <f>K16+L16+M16</f>
        <v>1470041</v>
      </c>
      <c r="O16" s="18">
        <v>44733</v>
      </c>
      <c r="P16" s="17">
        <v>24</v>
      </c>
      <c r="Q16" s="17"/>
      <c r="R16" s="17"/>
      <c r="S16" s="17"/>
      <c r="T16" s="17">
        <v>20</v>
      </c>
      <c r="U16" s="17"/>
      <c r="V16" s="17"/>
    </row>
    <row r="17" spans="2:22" ht="49.5" customHeight="1">
      <c r="B17" s="16" t="s">
        <v>39</v>
      </c>
      <c r="C17" s="29" t="s">
        <v>43</v>
      </c>
      <c r="D17" s="16">
        <v>300515047</v>
      </c>
      <c r="E17" s="16">
        <v>47506</v>
      </c>
      <c r="F17" s="16">
        <v>504580671</v>
      </c>
      <c r="G17" s="16">
        <v>20015358831</v>
      </c>
      <c r="H17" s="30" t="s">
        <v>18</v>
      </c>
      <c r="I17" s="16" t="s">
        <v>24</v>
      </c>
      <c r="J17" s="16" t="s">
        <v>26</v>
      </c>
      <c r="K17" s="31">
        <v>523522</v>
      </c>
      <c r="L17" s="31">
        <v>180068</v>
      </c>
      <c r="M17" s="31">
        <v>166014</v>
      </c>
      <c r="N17" s="31">
        <f>K17+L17+M17</f>
        <v>869604</v>
      </c>
      <c r="O17" s="18">
        <v>44733</v>
      </c>
      <c r="P17" s="17">
        <v>19</v>
      </c>
      <c r="Q17" s="17"/>
      <c r="R17" s="17"/>
      <c r="S17" s="17"/>
      <c r="T17" s="17"/>
      <c r="U17" s="17"/>
      <c r="V17" s="17"/>
    </row>
    <row r="18" spans="2:22" ht="49.5" customHeight="1">
      <c r="B18" s="16" t="s">
        <v>39</v>
      </c>
      <c r="C18" s="29" t="s">
        <v>43</v>
      </c>
      <c r="D18" s="16">
        <v>300515047</v>
      </c>
      <c r="E18" s="16">
        <v>50504</v>
      </c>
      <c r="F18" s="16">
        <v>502610352</v>
      </c>
      <c r="G18" s="16">
        <v>20006235283</v>
      </c>
      <c r="H18" s="30" t="s">
        <v>19</v>
      </c>
      <c r="I18" s="16" t="s">
        <v>24</v>
      </c>
      <c r="J18" s="16" t="s">
        <v>24</v>
      </c>
      <c r="K18" s="31">
        <v>190680</v>
      </c>
      <c r="L18" s="31">
        <v>47670</v>
      </c>
      <c r="M18" s="31">
        <v>46650</v>
      </c>
      <c r="N18" s="31">
        <f>K18+L18+M18</f>
        <v>285000</v>
      </c>
      <c r="O18" s="18">
        <v>44733</v>
      </c>
      <c r="P18" s="17">
        <v>7</v>
      </c>
      <c r="Q18" s="17"/>
      <c r="R18" s="17">
        <v>14</v>
      </c>
      <c r="S18" s="17"/>
      <c r="T18" s="17"/>
      <c r="U18" s="17"/>
      <c r="V18" s="17"/>
    </row>
    <row r="19" spans="2:22" ht="49.5" customHeight="1">
      <c r="B19" s="16" t="s">
        <v>39</v>
      </c>
      <c r="C19" s="29" t="s">
        <v>43</v>
      </c>
      <c r="D19" s="16">
        <v>300515047</v>
      </c>
      <c r="E19" s="16">
        <v>53307</v>
      </c>
      <c r="F19" s="16">
        <v>500848530</v>
      </c>
      <c r="G19" s="16">
        <v>20007606818</v>
      </c>
      <c r="H19" s="30" t="s">
        <v>20</v>
      </c>
      <c r="I19" s="16" t="s">
        <v>24</v>
      </c>
      <c r="J19" s="16" t="s">
        <v>29</v>
      </c>
      <c r="K19" s="31">
        <v>1735262</v>
      </c>
      <c r="L19" s="31">
        <v>578423</v>
      </c>
      <c r="M19" s="31">
        <v>400165</v>
      </c>
      <c r="N19" s="31">
        <f>K19+L19+M19</f>
        <v>2713850</v>
      </c>
      <c r="O19" s="18">
        <v>44733</v>
      </c>
      <c r="P19" s="17">
        <v>62</v>
      </c>
      <c r="Q19" s="17"/>
      <c r="R19" s="17"/>
      <c r="S19" s="17"/>
      <c r="T19" s="17"/>
      <c r="U19" s="17"/>
      <c r="V19" s="17"/>
    </row>
    <row r="20" spans="2:22" ht="49.5" customHeight="1">
      <c r="B20" s="16" t="s">
        <v>39</v>
      </c>
      <c r="C20" s="29" t="s">
        <v>43</v>
      </c>
      <c r="D20" s="16">
        <v>300515047</v>
      </c>
      <c r="E20" s="16">
        <v>53509</v>
      </c>
      <c r="F20" s="16">
        <v>501410740</v>
      </c>
      <c r="G20" s="16">
        <v>20008871631</v>
      </c>
      <c r="H20" s="30" t="s">
        <v>21</v>
      </c>
      <c r="I20" s="16" t="s">
        <v>24</v>
      </c>
      <c r="J20" s="16" t="s">
        <v>26</v>
      </c>
      <c r="K20" s="31">
        <v>782007</v>
      </c>
      <c r="L20" s="31">
        <v>195505</v>
      </c>
      <c r="M20" s="31">
        <v>0</v>
      </c>
      <c r="N20" s="31">
        <f>K20+L20+M20</f>
        <v>977512</v>
      </c>
      <c r="O20" s="18">
        <v>44733</v>
      </c>
      <c r="P20" s="17">
        <v>52</v>
      </c>
      <c r="Q20" s="17">
        <v>30</v>
      </c>
      <c r="R20" s="17">
        <v>15</v>
      </c>
      <c r="S20" s="17"/>
      <c r="T20" s="17"/>
      <c r="U20" s="17"/>
      <c r="V20" s="17"/>
    </row>
    <row r="21" spans="2:22" ht="49.5" customHeight="1">
      <c r="B21" s="16" t="s">
        <v>39</v>
      </c>
      <c r="C21" s="29" t="s">
        <v>43</v>
      </c>
      <c r="D21" s="16">
        <v>300515047</v>
      </c>
      <c r="E21" s="16">
        <v>53611</v>
      </c>
      <c r="F21" s="16">
        <v>500852081</v>
      </c>
      <c r="G21" s="16">
        <v>20008894250</v>
      </c>
      <c r="H21" s="30" t="s">
        <v>22</v>
      </c>
      <c r="I21" s="16" t="s">
        <v>24</v>
      </c>
      <c r="J21" s="16" t="s">
        <v>26</v>
      </c>
      <c r="K21" s="31">
        <v>1203431</v>
      </c>
      <c r="L21" s="31">
        <v>300862</v>
      </c>
      <c r="M21" s="31">
        <v>12876</v>
      </c>
      <c r="N21" s="31">
        <f>K21+L21+M21</f>
        <v>1517169</v>
      </c>
      <c r="O21" s="18">
        <v>44733</v>
      </c>
      <c r="P21" s="17">
        <v>33</v>
      </c>
      <c r="Q21" s="17">
        <v>27</v>
      </c>
      <c r="R21" s="17">
        <v>30</v>
      </c>
      <c r="S21" s="17"/>
      <c r="T21" s="17"/>
      <c r="U21" s="17"/>
      <c r="V21" s="17"/>
    </row>
    <row r="22" spans="2:22" ht="49.5" customHeight="1">
      <c r="B22" s="16" t="s">
        <v>39</v>
      </c>
      <c r="C22" s="29" t="s">
        <v>43</v>
      </c>
      <c r="D22" s="16">
        <v>300515047</v>
      </c>
      <c r="E22" s="16">
        <v>56700</v>
      </c>
      <c r="F22" s="16">
        <v>504861140</v>
      </c>
      <c r="G22" s="16">
        <v>20008686487</v>
      </c>
      <c r="H22" s="30" t="s">
        <v>23</v>
      </c>
      <c r="I22" s="16" t="s">
        <v>24</v>
      </c>
      <c r="J22" s="16" t="s">
        <v>27</v>
      </c>
      <c r="K22" s="31">
        <v>615545</v>
      </c>
      <c r="L22" s="31">
        <v>263804</v>
      </c>
      <c r="M22" s="31">
        <v>0</v>
      </c>
      <c r="N22" s="31">
        <f>K22+L22+M22</f>
        <v>879349</v>
      </c>
      <c r="O22" s="18">
        <v>44733</v>
      </c>
      <c r="P22" s="17">
        <v>41</v>
      </c>
      <c r="Q22" s="17"/>
      <c r="R22" s="17"/>
      <c r="S22" s="17"/>
      <c r="T22" s="17"/>
      <c r="U22" s="17"/>
      <c r="V22" s="17"/>
    </row>
    <row r="23" spans="2:22" ht="49.5" customHeight="1">
      <c r="B23" s="16" t="s">
        <v>39</v>
      </c>
      <c r="C23" s="29" t="s">
        <v>43</v>
      </c>
      <c r="D23" s="16">
        <v>300515047</v>
      </c>
      <c r="E23" s="16">
        <v>60100</v>
      </c>
      <c r="F23" s="16">
        <v>500867640</v>
      </c>
      <c r="G23" s="16">
        <v>20010179910</v>
      </c>
      <c r="H23" s="30" t="s">
        <v>14</v>
      </c>
      <c r="I23" s="16" t="s">
        <v>24</v>
      </c>
      <c r="J23" s="16" t="s">
        <v>26</v>
      </c>
      <c r="K23" s="31">
        <v>2535000</v>
      </c>
      <c r="L23" s="31">
        <v>1365000</v>
      </c>
      <c r="M23" s="31">
        <v>0</v>
      </c>
      <c r="N23" s="31">
        <f>K23+L23+M23</f>
        <v>3900000</v>
      </c>
      <c r="O23" s="18">
        <v>44733</v>
      </c>
      <c r="P23" s="17">
        <v>104</v>
      </c>
      <c r="Q23" s="17"/>
      <c r="R23" s="17"/>
      <c r="S23" s="17"/>
      <c r="T23" s="17"/>
      <c r="U23" s="17"/>
      <c r="V23" s="17"/>
    </row>
    <row r="24" spans="2:22" ht="49.5" customHeight="1">
      <c r="B24" s="16" t="s">
        <v>39</v>
      </c>
      <c r="C24" s="29" t="s">
        <v>43</v>
      </c>
      <c r="D24" s="16">
        <v>300515047</v>
      </c>
      <c r="E24" s="16">
        <v>64101</v>
      </c>
      <c r="F24" s="16">
        <v>503050210</v>
      </c>
      <c r="G24" s="16">
        <v>20004229545</v>
      </c>
      <c r="H24" s="30" t="s">
        <v>13</v>
      </c>
      <c r="I24" s="16" t="s">
        <v>24</v>
      </c>
      <c r="J24" s="16" t="s">
        <v>25</v>
      </c>
      <c r="K24" s="31">
        <v>123628</v>
      </c>
      <c r="L24" s="31">
        <v>41211</v>
      </c>
      <c r="M24" s="31">
        <v>0</v>
      </c>
      <c r="N24" s="31">
        <f>K24+L24+M24</f>
        <v>164839</v>
      </c>
      <c r="O24" s="18">
        <v>44733</v>
      </c>
      <c r="P24" s="17">
        <v>40</v>
      </c>
      <c r="Q24" s="17">
        <v>5</v>
      </c>
      <c r="R24" s="17">
        <v>24</v>
      </c>
      <c r="S24" s="17"/>
      <c r="T24" s="17"/>
      <c r="U24" s="17"/>
      <c r="V24" s="17"/>
    </row>
    <row r="25" spans="2:22" ht="21">
      <c r="B25" s="20"/>
      <c r="C25" s="20"/>
      <c r="D25" s="20"/>
      <c r="E25" s="21">
        <f>COUNT(E11:E24)</f>
        <v>14</v>
      </c>
      <c r="F25" s="21"/>
      <c r="G25" s="21"/>
      <c r="H25" s="23"/>
      <c r="I25" s="21"/>
      <c r="J25" s="21"/>
      <c r="K25" s="32">
        <f>SUM(K11:K24)</f>
        <v>13270742.882903982</v>
      </c>
      <c r="L25" s="32">
        <f>SUM(L11:L24)</f>
        <v>5785153.117096019</v>
      </c>
      <c r="M25" s="32">
        <f>SUM(M11:M24)</f>
        <v>625705</v>
      </c>
      <c r="N25" s="32">
        <f>SUM(N11:N24)</f>
        <v>19681601</v>
      </c>
      <c r="O25" s="22"/>
      <c r="P25" s="33">
        <f>SUM(P11:P24)</f>
        <v>627</v>
      </c>
      <c r="Q25" s="33">
        <f>SUM(Q11:Q24)</f>
        <v>98</v>
      </c>
      <c r="R25" s="33">
        <f>SUM(R11:R24)</f>
        <v>213</v>
      </c>
      <c r="S25" s="33">
        <f>SUM(S11:S24)</f>
        <v>0</v>
      </c>
      <c r="T25" s="33">
        <f>SUM(T11:T24)</f>
        <v>20</v>
      </c>
      <c r="U25" s="33">
        <f>SUM(U11:U24)</f>
        <v>0</v>
      </c>
      <c r="V25" s="33">
        <f>SUM(V11:V24)</f>
        <v>0</v>
      </c>
    </row>
    <row r="26" spans="3:4" ht="18.75">
      <c r="C26" s="29"/>
      <c r="D26" s="28"/>
    </row>
  </sheetData>
  <sheetProtection formatCells="0" formatColumns="0" autoFilter="0"/>
  <autoFilter ref="A10:V25">
    <sortState ref="A11:V26">
      <sortCondition sortBy="value" ref="E11:E26"/>
    </sortState>
  </autoFilter>
  <conditionalFormatting sqref="B24:D24 C20:C23 C11:C18 D11:D23 B11:B23">
    <cfRule type="cellIs" priority="980" dxfId="0" operator="equal" stopIfTrue="1">
      <formula>"x"</formula>
    </cfRule>
  </conditionalFormatting>
  <conditionalFormatting sqref="C11:C12">
    <cfRule type="cellIs" priority="857" dxfId="0" operator="equal" stopIfTrue="1">
      <formula>"x"</formula>
    </cfRule>
  </conditionalFormatting>
  <conditionalFormatting sqref="C13">
    <cfRule type="cellIs" priority="754" dxfId="0" operator="equal" stopIfTrue="1">
      <formula>"x"</formula>
    </cfRule>
  </conditionalFormatting>
  <conditionalFormatting sqref="C14">
    <cfRule type="cellIs" priority="753" dxfId="0" operator="equal" stopIfTrue="1">
      <formula>"x"</formula>
    </cfRule>
  </conditionalFormatting>
  <conditionalFormatting sqref="C15">
    <cfRule type="cellIs" priority="752" dxfId="0" operator="equal" stopIfTrue="1">
      <formula>"x"</formula>
    </cfRule>
  </conditionalFormatting>
  <conditionalFormatting sqref="C16">
    <cfRule type="cellIs" priority="751" dxfId="0" operator="equal" stopIfTrue="1">
      <formula>"x"</formula>
    </cfRule>
  </conditionalFormatting>
  <conditionalFormatting sqref="C17">
    <cfRule type="cellIs" priority="750" dxfId="0" operator="equal" stopIfTrue="1">
      <formula>"x"</formula>
    </cfRule>
  </conditionalFormatting>
  <conditionalFormatting sqref="C18">
    <cfRule type="cellIs" priority="749" dxfId="0" operator="equal" stopIfTrue="1">
      <formula>"x"</formula>
    </cfRule>
  </conditionalFormatting>
  <conditionalFormatting sqref="C20">
    <cfRule type="cellIs" priority="746" dxfId="0" operator="equal" stopIfTrue="1">
      <formula>"x"</formula>
    </cfRule>
  </conditionalFormatting>
  <conditionalFormatting sqref="C21">
    <cfRule type="cellIs" priority="745" dxfId="0" operator="equal" stopIfTrue="1">
      <formula>"x"</formula>
    </cfRule>
  </conditionalFormatting>
  <conditionalFormatting sqref="C22">
    <cfRule type="cellIs" priority="744" dxfId="0" operator="equal" stopIfTrue="1">
      <formula>"x"</formula>
    </cfRule>
  </conditionalFormatting>
  <conditionalFormatting sqref="C23">
    <cfRule type="cellIs" priority="743" dxfId="0" operator="equal" stopIfTrue="1">
      <formula>"x"</formula>
    </cfRule>
  </conditionalFormatting>
  <conditionalFormatting sqref="C24">
    <cfRule type="cellIs" priority="742" dxfId="0" operator="equal" stopIfTrue="1">
      <formula>"x"</formula>
    </cfRule>
  </conditionalFormatting>
  <conditionalFormatting sqref="D26">
    <cfRule type="cellIs" priority="741" dxfId="0" operator="equal" stopIfTrue="1">
      <formula>"x"</formula>
    </cfRule>
  </conditionalFormatting>
  <conditionalFormatting sqref="D26">
    <cfRule type="cellIs" priority="740" dxfId="0" operator="equal" stopIfTrue="1">
      <formula>"x"</formula>
    </cfRule>
  </conditionalFormatting>
  <conditionalFormatting sqref="C13">
    <cfRule type="cellIs" priority="345" dxfId="0" operator="equal" stopIfTrue="1">
      <formula>"x"</formula>
    </cfRule>
  </conditionalFormatting>
  <conditionalFormatting sqref="C14">
    <cfRule type="cellIs" priority="344" dxfId="0" operator="equal" stopIfTrue="1">
      <formula>"x"</formula>
    </cfRule>
  </conditionalFormatting>
  <conditionalFormatting sqref="C15">
    <cfRule type="cellIs" priority="343" dxfId="0" operator="equal" stopIfTrue="1">
      <formula>"x"</formula>
    </cfRule>
  </conditionalFormatting>
  <conditionalFormatting sqref="C16">
    <cfRule type="cellIs" priority="342" dxfId="0" operator="equal" stopIfTrue="1">
      <formula>"x"</formula>
    </cfRule>
  </conditionalFormatting>
  <conditionalFormatting sqref="C17">
    <cfRule type="cellIs" priority="341" dxfId="0" operator="equal" stopIfTrue="1">
      <formula>"x"</formula>
    </cfRule>
  </conditionalFormatting>
  <conditionalFormatting sqref="C18">
    <cfRule type="cellIs" priority="340" dxfId="0" operator="equal" stopIfTrue="1">
      <formula>"x"</formula>
    </cfRule>
  </conditionalFormatting>
  <conditionalFormatting sqref="C19">
    <cfRule type="cellIs" priority="339" dxfId="0" operator="equal" stopIfTrue="1">
      <formula>"x"</formula>
    </cfRule>
  </conditionalFormatting>
  <conditionalFormatting sqref="C19">
    <cfRule type="cellIs" priority="338" dxfId="0" operator="equal" stopIfTrue="1">
      <formula>"x"</formula>
    </cfRule>
  </conditionalFormatting>
  <conditionalFormatting sqref="C20">
    <cfRule type="cellIs" priority="337" dxfId="0" operator="equal" stopIfTrue="1">
      <formula>"x"</formula>
    </cfRule>
  </conditionalFormatting>
  <conditionalFormatting sqref="C21">
    <cfRule type="cellIs" priority="336" dxfId="0" operator="equal" stopIfTrue="1">
      <formula>"x"</formula>
    </cfRule>
  </conditionalFormatting>
  <conditionalFormatting sqref="C22">
    <cfRule type="cellIs" priority="335" dxfId="0" operator="equal" stopIfTrue="1">
      <formula>"x"</formula>
    </cfRule>
  </conditionalFormatting>
  <conditionalFormatting sqref="C23">
    <cfRule type="cellIs" priority="334" dxfId="0" operator="equal" stopIfTrue="1">
      <formula>"x"</formula>
    </cfRule>
  </conditionalFormatting>
  <conditionalFormatting sqref="C24">
    <cfRule type="cellIs" priority="333" dxfId="0" operator="equal" stopIfTrue="1">
      <formula>"x"</formula>
    </cfRule>
  </conditionalFormatting>
  <conditionalFormatting sqref="C22">
    <cfRule type="cellIs" priority="9" dxfId="0" operator="equal" stopIfTrue="1">
      <formula>"x"</formula>
    </cfRule>
  </conditionalFormatting>
  <conditionalFormatting sqref="C22">
    <cfRule type="cellIs" priority="8" dxfId="0" operator="equal" stopIfTrue="1">
      <formula>"x"</formula>
    </cfRule>
  </conditionalFormatting>
  <conditionalFormatting sqref="C23">
    <cfRule type="cellIs" priority="7" dxfId="0" operator="equal" stopIfTrue="1">
      <formula>"x"</formula>
    </cfRule>
  </conditionalFormatting>
  <conditionalFormatting sqref="C23">
    <cfRule type="cellIs" priority="6" dxfId="0" operator="equal" stopIfTrue="1">
      <formula>"x"</formula>
    </cfRule>
  </conditionalFormatting>
  <conditionalFormatting sqref="C24">
    <cfRule type="cellIs" priority="5" dxfId="0" operator="equal" stopIfTrue="1">
      <formula>"x"</formula>
    </cfRule>
  </conditionalFormatting>
  <conditionalFormatting sqref="C24">
    <cfRule type="cellIs" priority="4" dxfId="0" operator="equal" stopIfTrue="1">
      <formula>"x"</formula>
    </cfRule>
  </conditionalFormatting>
  <conditionalFormatting sqref="C26">
    <cfRule type="cellIs" priority="3" dxfId="0" operator="equal" stopIfTrue="1">
      <formula>"x"</formula>
    </cfRule>
  </conditionalFormatting>
  <conditionalFormatting sqref="C26">
    <cfRule type="cellIs" priority="2" dxfId="0" operator="equal" stopIfTrue="1">
      <formula>"x"</formula>
    </cfRule>
  </conditionalFormatting>
  <conditionalFormatting sqref="C26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26:D26 B11:D24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2022-11-18T12:20:25Z</dcterms:modified>
  <cp:category/>
  <cp:version/>
  <cp:contentType/>
  <cp:contentStatus/>
</cp:coreProperties>
</file>