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15345" windowHeight="7245" tabRatio="591" firstSheet="1" activeTab="1"/>
  </bookViews>
  <sheets>
    <sheet name="ref" sheetId="1" state="hidden" r:id="rId1"/>
    <sheet name="PARES 3.0" sheetId="2" r:id="rId2"/>
  </sheets>
  <definedNames>
    <definedName name="_xlnm._FilterDatabase" localSheetId="1" hidden="1">'PARES 3.0'!$A$10:$V$18</definedName>
    <definedName name="_xlnm.Print_Area" localSheetId="1">'PARES 3.0'!$A$1:$V$11</definedName>
    <definedName name="Mês">#REF!</definedName>
    <definedName name="Procedimento">#REF!</definedName>
    <definedName name="Projecto">#REF!</definedName>
    <definedName name="S\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<sst xmlns="http://schemas.openxmlformats.org/spreadsheetml/2006/main" count="58" uniqueCount="37">
  <si>
    <t>Distrito</t>
  </si>
  <si>
    <t>Concelho</t>
  </si>
  <si>
    <t>Investimento Total</t>
  </si>
  <si>
    <t>Entidade Beneficiária</t>
  </si>
  <si>
    <t>NIF</t>
  </si>
  <si>
    <t>NISS</t>
  </si>
  <si>
    <t>Data  Assinatura CCF</t>
  </si>
  <si>
    <t>Investimento Público Elegível</t>
  </si>
  <si>
    <t>Investimento Privado Elegível</t>
  </si>
  <si>
    <t>Creche 
Lugares a Intervencionar
(Remodelar + Criar)</t>
  </si>
  <si>
    <t>SIM</t>
  </si>
  <si>
    <t>NÃO</t>
  </si>
  <si>
    <t>CENTRO SOCIAL PAROQUIAL DOS SANTOS MÁRTIRES</t>
  </si>
  <si>
    <t>OBRA SOCIAL PADRE MIGUEL</t>
  </si>
  <si>
    <t>SANTA CASA DA MISERICORDIA DE VIMIOSO</t>
  </si>
  <si>
    <t>CENTRO SOCIAL PAROQUIAL DE NOSSA SENHORA DO CARMO</t>
  </si>
  <si>
    <t>ASSOCIAÇÃO DE PAIS E AMIGOS DO DIMINUIDO INTELECTUAL-APADI</t>
  </si>
  <si>
    <t>CENTRO SOCIAL PAROQUIAL SÃO JOÃO BAPTISTA DE PICOTE</t>
  </si>
  <si>
    <t>BRAGANÇA</t>
  </si>
  <si>
    <t>VIMIOSO</t>
  </si>
  <si>
    <t>VINHAIS</t>
  </si>
  <si>
    <t>MIRANDA DO DOURO</t>
  </si>
  <si>
    <t>ERPI
Lugares a Intervencionar
(Remodelar + Criar)</t>
  </si>
  <si>
    <t>CD
Lugares a Intervencionar
(Remodelar + Criar)</t>
  </si>
  <si>
    <t>SAD
Lugares a Intervencionar
(Remodelar + Criar)</t>
  </si>
  <si>
    <t>CAO
Lugares a Intervencionar
(Remodelar + Criar)</t>
  </si>
  <si>
    <t>Lar Residencial
Lugares a Intervencionar
(Remodelar + Criar)</t>
  </si>
  <si>
    <t>Residência Autónoma
Lugares a Intervencionar
(Remodelar + Criar)</t>
  </si>
  <si>
    <t>CERCIMAC COOPERATIVA DE EDUCAÇÃO E REABILITAÇÃO DE CIDADÃOS INADAPTADOS CRL</t>
  </si>
  <si>
    <t>MACEDO DE CAVALEIROS</t>
  </si>
  <si>
    <t>Investimento Privado não Elegível</t>
  </si>
  <si>
    <t>Nº Projeto</t>
  </si>
  <si>
    <t>Paula Regino</t>
  </si>
  <si>
    <t>Gestor do Projeto                                                                   Nome</t>
  </si>
  <si>
    <t>Gestor do Projeto                                                                   Email</t>
  </si>
  <si>
    <t>Gestor do Projeto                                                                   Contacto</t>
  </si>
  <si>
    <t>ISS-Braganca-PARES@seg-social.pt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</si>
</sst>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;@"/>
    <numFmt numFmtId="167" formatCode="0.000"/>
    <numFmt numFmtId="168" formatCode="0.0%"/>
    <numFmt numFmtId="169" formatCode="mmmm\ yyyy"/>
    <numFmt numFmtId="170" formatCode="0\ &quot;Dias&quot;"/>
    <numFmt numFmtId="171" formatCode="General\ &quot;Dias&quot;"/>
    <numFmt numFmtId="172" formatCode="0.0000%"/>
    <numFmt numFmtId="173" formatCode="[$-816]d/mmm/yyyy;@"/>
    <numFmt numFmtId="174" formatCode="#,##0\ &quot;€&quot;"/>
    <numFmt numFmtId="175" formatCode="0.0"/>
    <numFmt numFmtId="176" formatCode="[$-816]d&quot; de &quot;mmmm&quot; de &quot;yyyy"/>
    <numFmt numFmtId="177" formatCode="_-* #,##0.00\ [$€-816]_-;\-* #,##0.00\ [$€-816]_-;_-* &quot;-&quot;??\ [$€-816]_-;_-@_-"/>
    <numFmt numFmtId="178" formatCode="0.0;[Red]0.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"/>
    <numFmt numFmtId="184" formatCode="mmm/yyyy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b/>
      <sz val="16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9" fontId="7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center" vertical="center"/>
    </xf>
    <xf numFmtId="14" fontId="28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169" fontId="7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0" fillId="34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1" fillId="36" borderId="11" xfId="0" applyFont="1" applyFill="1" applyBorder="1" applyAlignment="1">
      <alignment horizontal="center" vertical="center" wrapText="1"/>
    </xf>
    <xf numFmtId="0" fontId="31" fillId="37" borderId="11" xfId="0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31" fillId="39" borderId="11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" fillId="34" borderId="10" xfId="48" applyFill="1" applyBorder="1" applyAlignment="1" applyProtection="1">
      <alignment horizontal="center" vertical="center" wrapText="1"/>
      <protection/>
    </xf>
    <xf numFmtId="0" fontId="30" fillId="34" borderId="10" xfId="0" applyFont="1" applyFill="1" applyBorder="1" applyAlignment="1">
      <alignment vertical="center" wrapText="1"/>
    </xf>
    <xf numFmtId="44" fontId="30" fillId="37" borderId="10" xfId="0" applyNumberFormat="1" applyFont="1" applyFill="1" applyBorder="1" applyAlignment="1">
      <alignment vertical="center" wrapText="1"/>
    </xf>
    <xf numFmtId="4" fontId="32" fillId="0" borderId="0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center" vertical="center" wrapText="1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13"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E5"/>
      <rgbColor rgb="0099CCFF"/>
      <rgbColor rgb="00F8F8F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3</xdr:col>
      <xdr:colOff>2981325</xdr:colOff>
      <xdr:row>8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97821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G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0.57421875" style="0" bestFit="1" customWidth="1"/>
    <col min="2" max="2" width="5.00390625" style="0" bestFit="1" customWidth="1"/>
  </cols>
  <sheetData>
    <row r="3" ht="12.75">
      <c r="G3" s="12"/>
    </row>
    <row r="4" spans="4:7" ht="12.75">
      <c r="D4" s="15" t="s">
        <v>10</v>
      </c>
      <c r="G4" s="12"/>
    </row>
    <row r="5" ht="12.75">
      <c r="D5" s="15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tabSelected="1" zoomScale="70" zoomScaleNormal="70" zoomScaleSheetLayoutView="50" zoomScalePageLayoutView="0" workbookViewId="0" topLeftCell="A1">
      <pane xSplit="7" ySplit="10" topLeftCell="H1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N22" sqref="N22"/>
    </sheetView>
  </sheetViews>
  <sheetFormatPr defaultColWidth="9.421875" defaultRowHeight="12.75"/>
  <cols>
    <col min="1" max="1" width="5.421875" style="1" customWidth="1"/>
    <col min="2" max="2" width="53.00390625" style="1" customWidth="1"/>
    <col min="3" max="3" width="45.00390625" style="1" customWidth="1"/>
    <col min="4" max="4" width="49.28125" style="1" customWidth="1"/>
    <col min="5" max="5" width="15.57421875" style="2" customWidth="1"/>
    <col min="6" max="6" width="18.421875" style="2" customWidth="1"/>
    <col min="7" max="7" width="21.57421875" style="2" customWidth="1"/>
    <col min="8" max="8" width="57.57421875" style="1" bestFit="1" customWidth="1"/>
    <col min="9" max="10" width="20.57421875" style="2" customWidth="1"/>
    <col min="11" max="12" width="25.57421875" style="2" customWidth="1"/>
    <col min="13" max="13" width="32.57421875" style="2" bestFit="1" customWidth="1"/>
    <col min="14" max="14" width="30.140625" style="2" bestFit="1" customWidth="1"/>
    <col min="15" max="15" width="25.57421875" style="2" customWidth="1"/>
    <col min="16" max="22" width="16.57421875" style="1" customWidth="1"/>
    <col min="23" max="16384" width="9.421875" style="7" customWidth="1"/>
  </cols>
  <sheetData>
    <row r="1" spans="5:22" ht="14.25" customHeight="1">
      <c r="E1" s="4"/>
      <c r="H1" s="6"/>
      <c r="I1" s="6"/>
      <c r="J1" s="6"/>
      <c r="K1" s="6"/>
      <c r="L1" s="6"/>
      <c r="M1" s="6"/>
      <c r="N1" s="6"/>
      <c r="O1" s="6"/>
      <c r="P1" s="3"/>
      <c r="Q1" s="3"/>
      <c r="R1" s="3"/>
      <c r="S1" s="3"/>
      <c r="T1" s="3"/>
      <c r="U1" s="3"/>
      <c r="V1" s="3"/>
    </row>
    <row r="2" spans="6:22" ht="19.5" customHeight="1">
      <c r="F2" s="7"/>
      <c r="I2" s="6"/>
      <c r="J2" s="19"/>
      <c r="K2" s="14"/>
      <c r="L2" s="14"/>
      <c r="M2" s="14"/>
      <c r="N2" s="14"/>
      <c r="O2" s="6"/>
      <c r="P2" s="3"/>
      <c r="Q2" s="3"/>
      <c r="R2" s="3"/>
      <c r="S2" s="3"/>
      <c r="T2" s="3"/>
      <c r="U2" s="3"/>
      <c r="V2" s="3"/>
    </row>
    <row r="3" spans="5:22" ht="19.5" customHeight="1">
      <c r="E3"/>
      <c r="F3" s="7"/>
      <c r="I3" s="6"/>
      <c r="J3" s="19"/>
      <c r="K3" s="14"/>
      <c r="L3" s="14"/>
      <c r="M3" s="14"/>
      <c r="N3" s="14"/>
      <c r="O3" s="6"/>
      <c r="P3" s="3"/>
      <c r="Q3" s="3"/>
      <c r="R3" s="3"/>
      <c r="S3" s="3"/>
      <c r="T3" s="3"/>
      <c r="U3" s="3"/>
      <c r="V3" s="3"/>
    </row>
    <row r="4" spans="5:22" ht="19.5" customHeight="1">
      <c r="E4"/>
      <c r="F4" s="7"/>
      <c r="I4" s="6"/>
      <c r="J4" s="19"/>
      <c r="K4" s="19"/>
      <c r="L4" s="19"/>
      <c r="M4" s="19"/>
      <c r="N4" s="19"/>
      <c r="O4" s="6"/>
      <c r="P4" s="3"/>
      <c r="Q4" s="3"/>
      <c r="R4" s="3"/>
      <c r="S4" s="3"/>
      <c r="T4" s="3"/>
      <c r="U4" s="3"/>
      <c r="V4" s="3"/>
    </row>
    <row r="5" spans="5:22" ht="19.5" customHeight="1">
      <c r="E5"/>
      <c r="F5" s="7"/>
      <c r="I5" s="6"/>
      <c r="J5" s="19"/>
      <c r="K5" s="19"/>
      <c r="L5" s="19"/>
      <c r="M5" s="19"/>
      <c r="N5" s="19"/>
      <c r="O5" s="6"/>
      <c r="P5" s="3"/>
      <c r="Q5" s="3"/>
      <c r="R5" s="3"/>
      <c r="S5" s="3"/>
      <c r="T5" s="3"/>
      <c r="U5" s="3"/>
      <c r="V5" s="3"/>
    </row>
    <row r="6" spans="5:22" ht="19.5" customHeight="1">
      <c r="E6"/>
      <c r="F6" s="7"/>
      <c r="I6" s="6"/>
      <c r="J6" s="19"/>
      <c r="K6" s="19"/>
      <c r="L6" s="19"/>
      <c r="M6" s="19"/>
      <c r="N6" s="19"/>
      <c r="O6" s="6"/>
      <c r="P6" s="3"/>
      <c r="Q6" s="3"/>
      <c r="R6" s="3"/>
      <c r="S6" s="3"/>
      <c r="T6" s="3"/>
      <c r="U6" s="3"/>
      <c r="V6" s="3"/>
    </row>
    <row r="7" spans="5:22" ht="19.5" customHeight="1">
      <c r="E7" s="7"/>
      <c r="F7" s="7"/>
      <c r="I7" s="6"/>
      <c r="J7" s="19"/>
      <c r="K7" s="14"/>
      <c r="L7" s="14"/>
      <c r="M7" s="14"/>
      <c r="N7" s="14"/>
      <c r="O7" s="6"/>
      <c r="P7" s="3"/>
      <c r="Q7" s="3"/>
      <c r="R7" s="3"/>
      <c r="S7" s="3"/>
      <c r="T7" s="3"/>
      <c r="U7" s="3"/>
      <c r="V7" s="3"/>
    </row>
    <row r="8" spans="5:22" ht="20.25">
      <c r="E8" s="4"/>
      <c r="H8" s="6"/>
      <c r="I8" s="6"/>
      <c r="J8" s="19"/>
      <c r="K8" s="6"/>
      <c r="L8" s="6"/>
      <c r="M8" s="6"/>
      <c r="N8" s="6"/>
      <c r="O8" s="6"/>
      <c r="P8" s="3"/>
      <c r="Q8" s="3"/>
      <c r="R8" s="3"/>
      <c r="S8" s="3"/>
      <c r="T8" s="3"/>
      <c r="U8" s="3"/>
      <c r="V8" s="3"/>
    </row>
    <row r="9" spans="2:22" ht="33" customHeight="1">
      <c r="B9" s="11"/>
      <c r="C9" s="11"/>
      <c r="D9" s="11"/>
      <c r="H9" s="9"/>
      <c r="O9" s="13"/>
      <c r="P9" s="10"/>
      <c r="Q9" s="10"/>
      <c r="R9" s="10"/>
      <c r="S9" s="10"/>
      <c r="T9" s="10"/>
      <c r="U9" s="10"/>
      <c r="V9" s="10"/>
    </row>
    <row r="10" spans="1:22" s="8" customFormat="1" ht="73.5" customHeight="1">
      <c r="A10" s="5"/>
      <c r="B10" s="24" t="s">
        <v>33</v>
      </c>
      <c r="C10" s="24" t="s">
        <v>34</v>
      </c>
      <c r="D10" s="24" t="s">
        <v>35</v>
      </c>
      <c r="E10" s="24" t="s">
        <v>31</v>
      </c>
      <c r="F10" s="24" t="s">
        <v>4</v>
      </c>
      <c r="G10" s="24" t="s">
        <v>5</v>
      </c>
      <c r="H10" s="24" t="s">
        <v>3</v>
      </c>
      <c r="I10" s="24" t="s">
        <v>0</v>
      </c>
      <c r="J10" s="24" t="s">
        <v>1</v>
      </c>
      <c r="K10" s="25" t="s">
        <v>7</v>
      </c>
      <c r="L10" s="25" t="s">
        <v>8</v>
      </c>
      <c r="M10" s="25" t="s">
        <v>30</v>
      </c>
      <c r="N10" s="25" t="s">
        <v>2</v>
      </c>
      <c r="O10" s="26" t="s">
        <v>6</v>
      </c>
      <c r="P10" s="27" t="s">
        <v>22</v>
      </c>
      <c r="Q10" s="27" t="s">
        <v>23</v>
      </c>
      <c r="R10" s="27" t="s">
        <v>24</v>
      </c>
      <c r="S10" s="27" t="s">
        <v>25</v>
      </c>
      <c r="T10" s="27" t="s">
        <v>26</v>
      </c>
      <c r="U10" s="27" t="s">
        <v>27</v>
      </c>
      <c r="V10" s="27" t="s">
        <v>9</v>
      </c>
    </row>
    <row r="11" spans="2:22" ht="49.5" customHeight="1">
      <c r="B11" s="16" t="s">
        <v>32</v>
      </c>
      <c r="C11" s="29" t="s">
        <v>36</v>
      </c>
      <c r="D11" s="16">
        <v>300516172</v>
      </c>
      <c r="E11" s="16">
        <v>31404</v>
      </c>
      <c r="F11" s="16">
        <v>501977538</v>
      </c>
      <c r="G11" s="16">
        <v>20007554880</v>
      </c>
      <c r="H11" s="30" t="s">
        <v>12</v>
      </c>
      <c r="I11" s="16" t="s">
        <v>18</v>
      </c>
      <c r="J11" s="16" t="s">
        <v>18</v>
      </c>
      <c r="K11" s="31">
        <v>206531</v>
      </c>
      <c r="L11" s="31">
        <v>68844</v>
      </c>
      <c r="M11" s="31">
        <v>228056</v>
      </c>
      <c r="N11" s="31">
        <f>K11+L11+M11</f>
        <v>503431</v>
      </c>
      <c r="O11" s="18">
        <v>44770</v>
      </c>
      <c r="P11" s="17"/>
      <c r="Q11" s="17">
        <v>25</v>
      </c>
      <c r="R11" s="17">
        <v>25</v>
      </c>
      <c r="S11" s="17"/>
      <c r="T11" s="17"/>
      <c r="U11" s="17"/>
      <c r="V11" s="17"/>
    </row>
    <row r="12" spans="2:22" ht="49.5" customHeight="1">
      <c r="B12" s="16" t="s">
        <v>32</v>
      </c>
      <c r="C12" s="29" t="s">
        <v>36</v>
      </c>
      <c r="D12" s="16">
        <v>300516172</v>
      </c>
      <c r="E12" s="16">
        <v>39802</v>
      </c>
      <c r="F12" s="16">
        <v>503376710</v>
      </c>
      <c r="G12" s="16">
        <v>20004159731</v>
      </c>
      <c r="H12" s="30" t="s">
        <v>13</v>
      </c>
      <c r="I12" s="16" t="s">
        <v>18</v>
      </c>
      <c r="J12" s="16" t="s">
        <v>18</v>
      </c>
      <c r="K12" s="31">
        <v>1008000</v>
      </c>
      <c r="L12" s="31">
        <v>350730</v>
      </c>
      <c r="M12" s="31">
        <v>0</v>
      </c>
      <c r="N12" s="31">
        <f>K12+L12+M12</f>
        <v>1358730</v>
      </c>
      <c r="O12" s="18">
        <v>44770</v>
      </c>
      <c r="P12" s="17">
        <v>36</v>
      </c>
      <c r="Q12" s="17"/>
      <c r="R12" s="17"/>
      <c r="S12" s="17"/>
      <c r="T12" s="17"/>
      <c r="U12" s="17"/>
      <c r="V12" s="17"/>
    </row>
    <row r="13" spans="2:22" ht="49.5" customHeight="1">
      <c r="B13" s="16" t="s">
        <v>32</v>
      </c>
      <c r="C13" s="29" t="s">
        <v>36</v>
      </c>
      <c r="D13" s="16">
        <v>300516172</v>
      </c>
      <c r="E13" s="16">
        <v>42403</v>
      </c>
      <c r="F13" s="16">
        <v>502287535</v>
      </c>
      <c r="G13" s="16">
        <v>20004392354</v>
      </c>
      <c r="H13" s="30" t="s">
        <v>14</v>
      </c>
      <c r="I13" s="16" t="s">
        <v>18</v>
      </c>
      <c r="J13" s="16" t="s">
        <v>19</v>
      </c>
      <c r="K13" s="31">
        <v>583776</v>
      </c>
      <c r="L13" s="31">
        <v>194595</v>
      </c>
      <c r="M13" s="31">
        <v>0</v>
      </c>
      <c r="N13" s="31">
        <f>K13+L13+M13</f>
        <v>778371</v>
      </c>
      <c r="O13" s="18">
        <v>44770</v>
      </c>
      <c r="P13" s="17">
        <v>52</v>
      </c>
      <c r="Q13" s="17"/>
      <c r="R13" s="17"/>
      <c r="S13" s="17"/>
      <c r="T13" s="17"/>
      <c r="U13" s="17"/>
      <c r="V13" s="17"/>
    </row>
    <row r="14" spans="2:22" ht="49.5" customHeight="1">
      <c r="B14" s="16" t="s">
        <v>32</v>
      </c>
      <c r="C14" s="29" t="s">
        <v>36</v>
      </c>
      <c r="D14" s="16">
        <v>300516172</v>
      </c>
      <c r="E14" s="16">
        <v>48409</v>
      </c>
      <c r="F14" s="16">
        <v>505141035</v>
      </c>
      <c r="G14" s="16">
        <v>20017588395</v>
      </c>
      <c r="H14" s="30" t="s">
        <v>15</v>
      </c>
      <c r="I14" s="16" t="s">
        <v>18</v>
      </c>
      <c r="J14" s="16" t="s">
        <v>20</v>
      </c>
      <c r="K14" s="31">
        <v>105064</v>
      </c>
      <c r="L14" s="31">
        <v>35022</v>
      </c>
      <c r="M14" s="31">
        <v>0</v>
      </c>
      <c r="N14" s="31">
        <f>K14+L14+M14</f>
        <v>140086</v>
      </c>
      <c r="O14" s="18">
        <v>44770</v>
      </c>
      <c r="P14" s="17">
        <v>4</v>
      </c>
      <c r="Q14" s="17"/>
      <c r="R14" s="17"/>
      <c r="S14" s="17"/>
      <c r="T14" s="17"/>
      <c r="U14" s="17"/>
      <c r="V14" s="17"/>
    </row>
    <row r="15" spans="2:22" ht="49.5" customHeight="1">
      <c r="B15" s="16" t="s">
        <v>32</v>
      </c>
      <c r="C15" s="29" t="s">
        <v>36</v>
      </c>
      <c r="D15" s="16">
        <v>300516172</v>
      </c>
      <c r="E15" s="16">
        <v>51703</v>
      </c>
      <c r="F15" s="16">
        <v>500878439</v>
      </c>
      <c r="G15" s="16">
        <v>20004655794</v>
      </c>
      <c r="H15" s="30" t="s">
        <v>16</v>
      </c>
      <c r="I15" s="16" t="s">
        <v>18</v>
      </c>
      <c r="J15" s="16" t="s">
        <v>18</v>
      </c>
      <c r="K15" s="31">
        <v>2238091</v>
      </c>
      <c r="L15" s="31">
        <v>559523</v>
      </c>
      <c r="M15" s="31">
        <v>240485</v>
      </c>
      <c r="N15" s="31">
        <f>K15+L15+M15</f>
        <v>3038099</v>
      </c>
      <c r="O15" s="18">
        <v>44770</v>
      </c>
      <c r="P15" s="17"/>
      <c r="Q15" s="17"/>
      <c r="R15" s="17"/>
      <c r="S15" s="17"/>
      <c r="T15" s="17">
        <v>77</v>
      </c>
      <c r="U15" s="17"/>
      <c r="V15" s="17"/>
    </row>
    <row r="16" spans="2:22" ht="49.5" customHeight="1">
      <c r="B16" s="16" t="s">
        <v>32</v>
      </c>
      <c r="C16" s="29" t="s">
        <v>36</v>
      </c>
      <c r="D16" s="16">
        <v>300516172</v>
      </c>
      <c r="E16" s="16">
        <v>69400</v>
      </c>
      <c r="F16" s="16">
        <v>507149815</v>
      </c>
      <c r="G16" s="16">
        <v>20017198546</v>
      </c>
      <c r="H16" s="30" t="s">
        <v>28</v>
      </c>
      <c r="I16" s="16" t="s">
        <v>18</v>
      </c>
      <c r="J16" s="16" t="s">
        <v>29</v>
      </c>
      <c r="K16" s="31">
        <v>171665</v>
      </c>
      <c r="L16" s="31">
        <v>744606</v>
      </c>
      <c r="M16" s="31">
        <v>0</v>
      </c>
      <c r="N16" s="31">
        <f>K16+L16+M16</f>
        <v>916271</v>
      </c>
      <c r="O16" s="18">
        <v>44770</v>
      </c>
      <c r="P16" s="17"/>
      <c r="Q16" s="17"/>
      <c r="R16" s="17"/>
      <c r="S16" s="17">
        <v>60</v>
      </c>
      <c r="T16" s="17">
        <v>6</v>
      </c>
      <c r="U16" s="17"/>
      <c r="V16" s="17"/>
    </row>
    <row r="17" spans="2:22" ht="49.5" customHeight="1">
      <c r="B17" s="16" t="s">
        <v>32</v>
      </c>
      <c r="C17" s="29" t="s">
        <v>36</v>
      </c>
      <c r="D17" s="16">
        <v>300516172</v>
      </c>
      <c r="E17" s="16">
        <v>80403</v>
      </c>
      <c r="F17" s="16">
        <v>503856690</v>
      </c>
      <c r="G17" s="16">
        <v>20004051839</v>
      </c>
      <c r="H17" s="30" t="s">
        <v>17</v>
      </c>
      <c r="I17" s="16" t="s">
        <v>18</v>
      </c>
      <c r="J17" s="16" t="s">
        <v>21</v>
      </c>
      <c r="K17" s="31">
        <v>117400</v>
      </c>
      <c r="L17" s="31">
        <v>29351</v>
      </c>
      <c r="M17" s="31">
        <v>0</v>
      </c>
      <c r="N17" s="31">
        <f>K17+L17+M17</f>
        <v>146751</v>
      </c>
      <c r="O17" s="18">
        <v>44770</v>
      </c>
      <c r="P17" s="17">
        <v>39</v>
      </c>
      <c r="Q17" s="17">
        <v>25</v>
      </c>
      <c r="R17" s="17">
        <v>20</v>
      </c>
      <c r="S17" s="17"/>
      <c r="T17" s="17"/>
      <c r="U17" s="17"/>
      <c r="V17" s="17"/>
    </row>
    <row r="18" spans="2:22" ht="21">
      <c r="B18" s="20"/>
      <c r="C18" s="20"/>
      <c r="D18" s="20"/>
      <c r="E18" s="21">
        <f>COUNT(E11:E17)</f>
        <v>7</v>
      </c>
      <c r="F18" s="21"/>
      <c r="G18" s="21"/>
      <c r="H18" s="23"/>
      <c r="I18" s="21"/>
      <c r="J18" s="21"/>
      <c r="K18" s="32">
        <f>SUM(K11:K17)</f>
        <v>4430527</v>
      </c>
      <c r="L18" s="32">
        <f>SUM(L11:L17)</f>
        <v>1982671</v>
      </c>
      <c r="M18" s="32">
        <f>SUM(M11:M17)</f>
        <v>468541</v>
      </c>
      <c r="N18" s="32">
        <f>SUM(N11:N17)</f>
        <v>6881739</v>
      </c>
      <c r="O18" s="22"/>
      <c r="P18" s="33">
        <f>SUM(P11:P17)</f>
        <v>131</v>
      </c>
      <c r="Q18" s="33">
        <f>SUM(Q11:Q17)</f>
        <v>50</v>
      </c>
      <c r="R18" s="33">
        <f>SUM(R11:R17)</f>
        <v>45</v>
      </c>
      <c r="S18" s="33">
        <f>SUM(S11:S17)</f>
        <v>60</v>
      </c>
      <c r="T18" s="33">
        <f>SUM(T11:T17)</f>
        <v>83</v>
      </c>
      <c r="U18" s="33">
        <f>SUM(U11:U17)</f>
        <v>0</v>
      </c>
      <c r="V18" s="33">
        <f>SUM(V11:V17)</f>
        <v>0</v>
      </c>
    </row>
    <row r="19" spans="3:4" ht="18.75">
      <c r="C19" s="29"/>
      <c r="D19" s="28"/>
    </row>
  </sheetData>
  <sheetProtection formatCells="0" formatColumns="0" autoFilter="0"/>
  <autoFilter ref="A10:V18">
    <sortState ref="A11:V19">
      <sortCondition sortBy="value" ref="E11:E19"/>
    </sortState>
  </autoFilter>
  <conditionalFormatting sqref="D11:D17 B11:B17">
    <cfRule type="cellIs" priority="980" dxfId="0" operator="equal" stopIfTrue="1">
      <formula>"x"</formula>
    </cfRule>
  </conditionalFormatting>
  <conditionalFormatting sqref="C11">
    <cfRule type="cellIs" priority="869" dxfId="0" operator="equal" stopIfTrue="1">
      <formula>"x"</formula>
    </cfRule>
  </conditionalFormatting>
  <conditionalFormatting sqref="D19">
    <cfRule type="cellIs" priority="741" dxfId="0" operator="equal" stopIfTrue="1">
      <formula>"x"</formula>
    </cfRule>
  </conditionalFormatting>
  <conditionalFormatting sqref="D19">
    <cfRule type="cellIs" priority="740" dxfId="0" operator="equal" stopIfTrue="1">
      <formula>"x"</formula>
    </cfRule>
  </conditionalFormatting>
  <conditionalFormatting sqref="C12">
    <cfRule type="cellIs" priority="15" dxfId="0" operator="equal" stopIfTrue="1">
      <formula>"x"</formula>
    </cfRule>
  </conditionalFormatting>
  <conditionalFormatting sqref="C13">
    <cfRule type="cellIs" priority="14" dxfId="0" operator="equal" stopIfTrue="1">
      <formula>"x"</formula>
    </cfRule>
  </conditionalFormatting>
  <conditionalFormatting sqref="C14">
    <cfRule type="cellIs" priority="13" dxfId="0" operator="equal" stopIfTrue="1">
      <formula>"x"</formula>
    </cfRule>
  </conditionalFormatting>
  <conditionalFormatting sqref="C15">
    <cfRule type="cellIs" priority="12" dxfId="0" operator="equal" stopIfTrue="1">
      <formula>"x"</formula>
    </cfRule>
  </conditionalFormatting>
  <conditionalFormatting sqref="C16">
    <cfRule type="cellIs" priority="11" dxfId="0" operator="equal" stopIfTrue="1">
      <formula>"x"</formula>
    </cfRule>
  </conditionalFormatting>
  <conditionalFormatting sqref="C17">
    <cfRule type="cellIs" priority="10" dxfId="0" operator="equal" stopIfTrue="1">
      <formula>"x"</formula>
    </cfRule>
  </conditionalFormatting>
  <conditionalFormatting sqref="C19">
    <cfRule type="cellIs" priority="3" dxfId="0" operator="equal" stopIfTrue="1">
      <formula>"x"</formula>
    </cfRule>
  </conditionalFormatting>
  <conditionalFormatting sqref="C19">
    <cfRule type="cellIs" priority="2" dxfId="0" operator="equal" stopIfTrue="1">
      <formula>"x"</formula>
    </cfRule>
  </conditionalFormatting>
  <conditionalFormatting sqref="C19">
    <cfRule type="cellIs" priority="1" dxfId="0" operator="equal" stopIfTrue="1">
      <formula>"x"</formula>
    </cfRule>
  </conditionalFormatting>
  <dataValidations count="1">
    <dataValidation type="list" allowBlank="1" showInputMessage="1" showErrorMessage="1" sqref="C19:D19 B11:D17">
      <formula1>x</formula1>
    </dataValidation>
  </dataValidations>
  <printOptions/>
  <pageMargins left="0.35433070866141736" right="0.31496062992125984" top="0.3937007874015748" bottom="0.3937007874015748" header="0.5118110236220472" footer="0.5118110236220472"/>
  <pageSetup fitToHeight="8" fitToWidth="1" horizontalDpi="600" verticalDpi="600" orientation="landscape" paperSize="8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Veloso</dc:creator>
  <cp:keywords/>
  <dc:description/>
  <cp:lastModifiedBy>Lilia.S.Ferreira</cp:lastModifiedBy>
  <cp:lastPrinted>2022-11-04T11:29:41Z</cp:lastPrinted>
  <dcterms:created xsi:type="dcterms:W3CDTF">2008-12-18T15:42:31Z</dcterms:created>
  <dcterms:modified xsi:type="dcterms:W3CDTF">2022-11-18T12:17:08Z</dcterms:modified>
  <cp:category/>
  <cp:version/>
  <cp:contentType/>
  <cp:contentStatus/>
</cp:coreProperties>
</file>