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5345" windowHeight="7245" tabRatio="591" firstSheet="1" activeTab="1"/>
  </bookViews>
  <sheets>
    <sheet name="ref" sheetId="1" state="hidden" r:id="rId1"/>
    <sheet name="PARES 3.0" sheetId="2" r:id="rId2"/>
  </sheets>
  <definedNames>
    <definedName name="_xlnm._FilterDatabase" localSheetId="1" hidden="1">'PARES 3.0'!$A$10:$V$39</definedName>
    <definedName name="_xlnm.Print_Area" localSheetId="1">'PARES 3.0'!$A$1:$V$15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<sst xmlns="http://schemas.openxmlformats.org/spreadsheetml/2006/main" count="163" uniqueCount="60">
  <si>
    <t>Distrito</t>
  </si>
  <si>
    <t>Concelho</t>
  </si>
  <si>
    <t>Investimento Total</t>
  </si>
  <si>
    <t>Entidade Beneficiária</t>
  </si>
  <si>
    <t>NIF</t>
  </si>
  <si>
    <t>NISS</t>
  </si>
  <si>
    <t>Data  Assinatura CCF</t>
  </si>
  <si>
    <t>BRAGA</t>
  </si>
  <si>
    <t>AMARES</t>
  </si>
  <si>
    <t>Investimento Público Elegível</t>
  </si>
  <si>
    <t>Investimento Privado Elegível</t>
  </si>
  <si>
    <t>Creche 
Lugares a Intervencionar
(Remodelar + Criar)</t>
  </si>
  <si>
    <t>SIM</t>
  </si>
  <si>
    <t>NÃO</t>
  </si>
  <si>
    <t>SANTA CASA DA MISERICORDIA DE BARCELOS</t>
  </si>
  <si>
    <t>LAR PEDRO V</t>
  </si>
  <si>
    <t>CENTRO SOCIAL VALE DO HOMEM</t>
  </si>
  <si>
    <t>SANTA CASA DA MISERICORDIA DE VILA VERDE</t>
  </si>
  <si>
    <t>IRMANDADE DA SANTA CASA DA MISERICORDIA DE S.MIGUEL DE REFOJOS</t>
  </si>
  <si>
    <t>CENTRO SOCIAL PAROQUIAL DE AVIDOS</t>
  </si>
  <si>
    <t>CENTRO SOCIAL PAROQUIA CURVOS</t>
  </si>
  <si>
    <t>ASSOCIAÇÃO DE SOLIDARIEDADE SOCIAL DE BASTO</t>
  </si>
  <si>
    <t>CENTRO SOCIAL SAO MARTINHO MEDELO</t>
  </si>
  <si>
    <t>CERCIFAF-COOPERATIVA DE EDUCAÇÃO, REABILITAÇÃO, CAPACITAÇÃO E INCLUSÃO DE FAFE, CRL</t>
  </si>
  <si>
    <t>CENTRO SOCIAL PAROQUIAL GARFE</t>
  </si>
  <si>
    <t>ENGENHO - ASSOCIAÇÃO DE DESENVOLVIMENTO LOCAL DO VALE DO ESTE</t>
  </si>
  <si>
    <t>ASSOCIAÇÃO DE DEFESA DO IDOSO E CRIANÇAS DE ARENTIM</t>
  </si>
  <si>
    <t>ASSOCIAÇÃO JUVENIL "A BOGALHA"</t>
  </si>
  <si>
    <t>CENTRO SOCIAL PAROQUIA JOANE</t>
  </si>
  <si>
    <t>CERCI BRAGA - COOPERATIVA DE EDUCAÇÃO E REABILITAÇÃO PARA CIDADÃOS MAIS INCLUÍDOS</t>
  </si>
  <si>
    <t>MAIS PLURAL COOPERATIVA DE SOLIDARIEDADE SOCIAL DE APOIO CRIANCAS J IDOSOS CRL</t>
  </si>
  <si>
    <t>VALORIZA - ASSOCIAÇÃO DE DESENVOLVIMENTO LOCAL</t>
  </si>
  <si>
    <t>ASSOCIACAO CULTURAL RECREATIVA TRAVASSOS</t>
  </si>
  <si>
    <t>CASA POVO TADIM</t>
  </si>
  <si>
    <t>ASSOCIAÇÃO DE SOLIDARIEDADE SOCIAL, INTEGRAÇÃO E SAÚDE DO NORTE</t>
  </si>
  <si>
    <t>EM DIALOGO ASSOCIAÇÃO PARA O DESENVOLVIMENTO SOCIAL DA POVOA DO LANHOSO</t>
  </si>
  <si>
    <t>CENTRO COMUNITÁRIO BENTO XVI</t>
  </si>
  <si>
    <t>CENTRO SOCIAL PAROQUIAL FRAGOSO</t>
  </si>
  <si>
    <t>BARCELOS</t>
  </si>
  <si>
    <t>VILA VERDE</t>
  </si>
  <si>
    <t>CABECEIRAS DE BASTO</t>
  </si>
  <si>
    <t>VILA NOVA DE FAMALICÃO</t>
  </si>
  <si>
    <t>ESPOSENDE</t>
  </si>
  <si>
    <t>CELORICO DE BASTO</t>
  </si>
  <si>
    <t>FAFE</t>
  </si>
  <si>
    <t>PÓVOA DE LANHOSO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</si>
  <si>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</si>
  <si>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</si>
  <si>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</si>
  <si>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</si>
  <si>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</si>
  <si>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</si>
  <si>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FUNDACAO ANTONIO JOAQUIM GOMES CUNHA</t>
  </si>
  <si>
    <t>Investimento Privado não Elegível</t>
  </si>
  <si>
    <t>Nº Projeto</t>
  </si>
  <si>
    <t>Maria de Lurdes Peixoto</t>
  </si>
  <si>
    <t>Gestor do Projeto                                                                   Nome</t>
  </si>
  <si>
    <t>Gestor do Projeto                                                                   Email</t>
  </si>
  <si>
    <t>Gestor do Projeto                                                                   Contacto</t>
  </si>
  <si>
    <t>ISS-BRAGA-PARES@seg-social.pt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</si>
</sst>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b/>
      <sz val="16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" fillId="34" borderId="10" xfId="48" applyFill="1" applyBorder="1" applyAlignment="1" applyProtection="1">
      <alignment horizontal="center" vertical="center" wrapText="1"/>
      <protection/>
    </xf>
    <xf numFmtId="0" fontId="30" fillId="34" borderId="10" xfId="0" applyFont="1" applyFill="1" applyBorder="1" applyAlignment="1">
      <alignment vertical="center" wrapText="1"/>
    </xf>
    <xf numFmtId="44" fontId="30" fillId="37" borderId="10" xfId="0" applyNumberFormat="1" applyFont="1" applyFill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90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3</xdr:col>
      <xdr:colOff>2981325</xdr:colOff>
      <xdr:row>8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7821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SS-BRAGA-PARES@seg-social.pt" TargetMode="External" /><Relationship Id="rId2" Type="http://schemas.openxmlformats.org/officeDocument/2006/relationships/hyperlink" Target="mailto:ISS-BRAGA-PARES@seg-social.pt" TargetMode="External" /><Relationship Id="rId3" Type="http://schemas.openxmlformats.org/officeDocument/2006/relationships/hyperlink" Target="mailto:ISS-BRAGA-PARES@seg-social.pt" TargetMode="External" /><Relationship Id="rId4" Type="http://schemas.openxmlformats.org/officeDocument/2006/relationships/hyperlink" Target="mailto:ISS-BRAGA-PARES@seg-social.pt" TargetMode="External" /><Relationship Id="rId5" Type="http://schemas.openxmlformats.org/officeDocument/2006/relationships/hyperlink" Target="mailto:ISS-BRAGA-PARES@seg-social.pt" TargetMode="External" /><Relationship Id="rId6" Type="http://schemas.openxmlformats.org/officeDocument/2006/relationships/hyperlink" Target="mailto:ISS-BRAGA-PARES@seg-social.pt" TargetMode="External" /><Relationship Id="rId7" Type="http://schemas.openxmlformats.org/officeDocument/2006/relationships/hyperlink" Target="mailto:ISS-BRAGA-PARES@seg-social.pt" TargetMode="External" /><Relationship Id="rId8" Type="http://schemas.openxmlformats.org/officeDocument/2006/relationships/hyperlink" Target="mailto:ISS-BRAGA-PARES@seg-social.pt" TargetMode="External" /><Relationship Id="rId9" Type="http://schemas.openxmlformats.org/officeDocument/2006/relationships/hyperlink" Target="mailto:ISS-BRAGA-PARES@seg-social.pt" TargetMode="External" /><Relationship Id="rId10" Type="http://schemas.openxmlformats.org/officeDocument/2006/relationships/hyperlink" Target="mailto:ISS-BRAGA-PARES@seg-social.pt" TargetMode="External" /><Relationship Id="rId11" Type="http://schemas.openxmlformats.org/officeDocument/2006/relationships/hyperlink" Target="mailto:ISS-BRAGA-PARES@seg-social.pt" TargetMode="External" /><Relationship Id="rId12" Type="http://schemas.openxmlformats.org/officeDocument/2006/relationships/hyperlink" Target="mailto:ISS-BRAGA-PARES@seg-social.pt" TargetMode="External" /><Relationship Id="rId13" Type="http://schemas.openxmlformats.org/officeDocument/2006/relationships/hyperlink" Target="mailto:ISS-BRAGA-PARES@seg-social.pt" TargetMode="External" /><Relationship Id="rId14" Type="http://schemas.openxmlformats.org/officeDocument/2006/relationships/hyperlink" Target="mailto:ISS-BRAGA-PARES@seg-social.pt" TargetMode="External" /><Relationship Id="rId15" Type="http://schemas.openxmlformats.org/officeDocument/2006/relationships/hyperlink" Target="mailto:ISS-BRAGA-PARES@seg-social.pt" TargetMode="External" /><Relationship Id="rId16" Type="http://schemas.openxmlformats.org/officeDocument/2006/relationships/hyperlink" Target="mailto:ISS-BRAGA-PARES@seg-social.pt" TargetMode="External" /><Relationship Id="rId17" Type="http://schemas.openxmlformats.org/officeDocument/2006/relationships/hyperlink" Target="mailto:ISS-BRAGA-PARES@seg-social.pt" TargetMode="External" /><Relationship Id="rId18" Type="http://schemas.openxmlformats.org/officeDocument/2006/relationships/hyperlink" Target="mailto:ISS-BRAGA-PARES@seg-social.pt" TargetMode="External" /><Relationship Id="rId19" Type="http://schemas.openxmlformats.org/officeDocument/2006/relationships/hyperlink" Target="mailto:ISS-BRAGA-PARES@seg-social.pt" TargetMode="External" /><Relationship Id="rId20" Type="http://schemas.openxmlformats.org/officeDocument/2006/relationships/hyperlink" Target="mailto:ISS-BRAGA-PARES@seg-social.pt" TargetMode="External" /><Relationship Id="rId21" Type="http://schemas.openxmlformats.org/officeDocument/2006/relationships/hyperlink" Target="mailto:ISS-BRAGA-PARES@seg-social.pt" TargetMode="External" /><Relationship Id="rId22" Type="http://schemas.openxmlformats.org/officeDocument/2006/relationships/hyperlink" Target="mailto:ISS-BRAGA-PARES@seg-social.pt" TargetMode="External" /><Relationship Id="rId23" Type="http://schemas.openxmlformats.org/officeDocument/2006/relationships/hyperlink" Target="mailto:ISS-BRAGA-PARES@seg-social.pt" TargetMode="External" /><Relationship Id="rId24" Type="http://schemas.openxmlformats.org/officeDocument/2006/relationships/hyperlink" Target="mailto:ISS-BRAGA-PARES@seg-social.pt" TargetMode="External" /><Relationship Id="rId25" Type="http://schemas.openxmlformats.org/officeDocument/2006/relationships/hyperlink" Target="mailto:ISS-BRAGA-PARES@seg-social.pt" TargetMode="External" /><Relationship Id="rId26" Type="http://schemas.openxmlformats.org/officeDocument/2006/relationships/hyperlink" Target="mailto:ISS-BRAGA-PARES@seg-social.pt" TargetMode="External" /><Relationship Id="rId27" Type="http://schemas.openxmlformats.org/officeDocument/2006/relationships/hyperlink" Target="mailto:ISS-BRAGA-PARES@seg-social.pt" TargetMode="External" /><Relationship Id="rId28" Type="http://schemas.openxmlformats.org/officeDocument/2006/relationships/hyperlink" Target="mailto:ISS-BRAGA-PARES@seg-social.pt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2"/>
    </row>
    <row r="4" spans="4:7" ht="12.75">
      <c r="D4" s="15" t="s">
        <v>12</v>
      </c>
      <c r="G4" s="12"/>
    </row>
    <row r="5" ht="12.75">
      <c r="D5" s="15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showGridLines="0" showZeros="0" tabSelected="1" zoomScale="70" zoomScaleNormal="70" zoomScaleSheetLayoutView="50" zoomScalePageLayoutView="0" workbookViewId="0" topLeftCell="A1">
      <pane xSplit="7" ySplit="10" topLeftCell="K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K34" sqref="K34"/>
    </sheetView>
  </sheetViews>
  <sheetFormatPr defaultColWidth="9.421875" defaultRowHeight="12.75"/>
  <cols>
    <col min="1" max="1" width="5.421875" style="1" customWidth="1"/>
    <col min="2" max="2" width="53.00390625" style="1" customWidth="1"/>
    <col min="3" max="3" width="45.00390625" style="1" customWidth="1"/>
    <col min="4" max="4" width="49.28125" style="1" customWidth="1"/>
    <col min="5" max="5" width="15.57421875" style="2" customWidth="1"/>
    <col min="6" max="6" width="18.421875" style="2" customWidth="1"/>
    <col min="7" max="7" width="21.57421875" style="2" customWidth="1"/>
    <col min="8" max="8" width="57.57421875" style="1" bestFit="1" customWidth="1"/>
    <col min="9" max="10" width="20.57421875" style="2" customWidth="1"/>
    <col min="11" max="12" width="25.57421875" style="2" customWidth="1"/>
    <col min="13" max="13" width="32.57421875" style="2" bestFit="1" customWidth="1"/>
    <col min="14" max="14" width="30.140625" style="2" bestFit="1" customWidth="1"/>
    <col min="15" max="15" width="25.57421875" style="2" customWidth="1"/>
    <col min="16" max="22" width="16.57421875" style="1" customWidth="1"/>
    <col min="23" max="16384" width="9.421875" style="7" customWidth="1"/>
  </cols>
  <sheetData>
    <row r="1" spans="5:22" ht="14.25" customHeight="1">
      <c r="E1" s="4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</row>
    <row r="2" spans="6:22" ht="19.5" customHeight="1">
      <c r="F2" s="7"/>
      <c r="I2" s="6"/>
      <c r="J2" s="19"/>
      <c r="K2" s="14"/>
      <c r="L2" s="14"/>
      <c r="M2" s="14"/>
      <c r="N2" s="14"/>
      <c r="O2" s="6"/>
      <c r="P2" s="3"/>
      <c r="Q2" s="3"/>
      <c r="R2" s="3"/>
      <c r="S2" s="3"/>
      <c r="T2" s="3"/>
      <c r="U2" s="3"/>
      <c r="V2" s="3"/>
    </row>
    <row r="3" spans="5:22" ht="19.5" customHeight="1">
      <c r="E3"/>
      <c r="F3" s="7"/>
      <c r="I3" s="6"/>
      <c r="J3" s="19"/>
      <c r="K3" s="14"/>
      <c r="L3" s="14"/>
      <c r="M3" s="14"/>
      <c r="N3" s="14"/>
      <c r="O3" s="6"/>
      <c r="P3" s="3"/>
      <c r="Q3" s="3"/>
      <c r="R3" s="3"/>
      <c r="S3" s="3"/>
      <c r="T3" s="3"/>
      <c r="U3" s="3"/>
      <c r="V3" s="3"/>
    </row>
    <row r="4" spans="5:22" ht="19.5" customHeight="1">
      <c r="E4"/>
      <c r="F4" s="7"/>
      <c r="I4" s="6"/>
      <c r="J4" s="19"/>
      <c r="K4" s="19"/>
      <c r="L4" s="19"/>
      <c r="M4" s="19"/>
      <c r="N4" s="19"/>
      <c r="O4" s="6"/>
      <c r="P4" s="3"/>
      <c r="Q4" s="3"/>
      <c r="R4" s="3"/>
      <c r="S4" s="3"/>
      <c r="T4" s="3"/>
      <c r="U4" s="3"/>
      <c r="V4" s="3"/>
    </row>
    <row r="5" spans="5:22" ht="19.5" customHeight="1">
      <c r="E5"/>
      <c r="F5" s="7"/>
      <c r="I5" s="6"/>
      <c r="J5" s="19"/>
      <c r="K5" s="19"/>
      <c r="L5" s="19"/>
      <c r="M5" s="19"/>
      <c r="N5" s="19"/>
      <c r="O5" s="6"/>
      <c r="P5" s="3"/>
      <c r="Q5" s="3"/>
      <c r="R5" s="3"/>
      <c r="S5" s="3"/>
      <c r="T5" s="3"/>
      <c r="U5" s="3"/>
      <c r="V5" s="3"/>
    </row>
    <row r="6" spans="5:22" ht="19.5" customHeight="1">
      <c r="E6"/>
      <c r="F6" s="7"/>
      <c r="I6" s="6"/>
      <c r="J6" s="19"/>
      <c r="K6" s="19"/>
      <c r="L6" s="19"/>
      <c r="M6" s="19"/>
      <c r="N6" s="19"/>
      <c r="O6" s="6"/>
      <c r="P6" s="3"/>
      <c r="Q6" s="3"/>
      <c r="R6" s="3"/>
      <c r="S6" s="3"/>
      <c r="T6" s="3"/>
      <c r="U6" s="3"/>
      <c r="V6" s="3"/>
    </row>
    <row r="7" spans="5:22" ht="19.5" customHeight="1">
      <c r="E7" s="7"/>
      <c r="F7" s="7"/>
      <c r="I7" s="6"/>
      <c r="J7" s="19"/>
      <c r="K7" s="14"/>
      <c r="L7" s="14"/>
      <c r="M7" s="14"/>
      <c r="N7" s="14"/>
      <c r="O7" s="6"/>
      <c r="P7" s="3"/>
      <c r="Q7" s="3"/>
      <c r="R7" s="3"/>
      <c r="S7" s="3"/>
      <c r="T7" s="3"/>
      <c r="U7" s="3"/>
      <c r="V7" s="3"/>
    </row>
    <row r="8" spans="5:22" ht="20.25">
      <c r="E8" s="4"/>
      <c r="H8" s="6"/>
      <c r="I8" s="6"/>
      <c r="J8" s="19"/>
      <c r="K8" s="6"/>
      <c r="L8" s="6"/>
      <c r="M8" s="6"/>
      <c r="N8" s="6"/>
      <c r="O8" s="6"/>
      <c r="P8" s="3"/>
      <c r="Q8" s="3"/>
      <c r="R8" s="3"/>
      <c r="S8" s="3"/>
      <c r="T8" s="3"/>
      <c r="U8" s="3"/>
      <c r="V8" s="3"/>
    </row>
    <row r="9" spans="2:22" ht="33" customHeight="1">
      <c r="B9" s="11"/>
      <c r="C9" s="11"/>
      <c r="D9" s="11"/>
      <c r="H9" s="9"/>
      <c r="O9" s="13"/>
      <c r="P9" s="10"/>
      <c r="Q9" s="10"/>
      <c r="R9" s="10"/>
      <c r="S9" s="10"/>
      <c r="T9" s="10"/>
      <c r="U9" s="10"/>
      <c r="V9" s="10"/>
    </row>
    <row r="10" spans="1:22" s="8" customFormat="1" ht="73.5" customHeight="1">
      <c r="A10" s="5"/>
      <c r="B10" s="24" t="s">
        <v>56</v>
      </c>
      <c r="C10" s="24" t="s">
        <v>57</v>
      </c>
      <c r="D10" s="24" t="s">
        <v>58</v>
      </c>
      <c r="E10" s="24" t="s">
        <v>54</v>
      </c>
      <c r="F10" s="24" t="s">
        <v>4</v>
      </c>
      <c r="G10" s="24" t="s">
        <v>5</v>
      </c>
      <c r="H10" s="24" t="s">
        <v>3</v>
      </c>
      <c r="I10" s="24" t="s">
        <v>0</v>
      </c>
      <c r="J10" s="24" t="s">
        <v>1</v>
      </c>
      <c r="K10" s="25" t="s">
        <v>9</v>
      </c>
      <c r="L10" s="25" t="s">
        <v>10</v>
      </c>
      <c r="M10" s="25" t="s">
        <v>53</v>
      </c>
      <c r="N10" s="25" t="s">
        <v>2</v>
      </c>
      <c r="O10" s="26" t="s">
        <v>6</v>
      </c>
      <c r="P10" s="27" t="s">
        <v>46</v>
      </c>
      <c r="Q10" s="27" t="s">
        <v>47</v>
      </c>
      <c r="R10" s="27" t="s">
        <v>48</v>
      </c>
      <c r="S10" s="27" t="s">
        <v>49</v>
      </c>
      <c r="T10" s="27" t="s">
        <v>50</v>
      </c>
      <c r="U10" s="27" t="s">
        <v>51</v>
      </c>
      <c r="V10" s="27" t="s">
        <v>11</v>
      </c>
    </row>
    <row r="11" spans="2:22" ht="49.5" customHeight="1">
      <c r="B11" s="16" t="s">
        <v>55</v>
      </c>
      <c r="C11" s="29" t="s">
        <v>59</v>
      </c>
      <c r="D11" s="16">
        <v>300521927</v>
      </c>
      <c r="E11" s="16">
        <v>28401</v>
      </c>
      <c r="F11" s="16">
        <v>500860602</v>
      </c>
      <c r="G11" s="16">
        <v>20007606313</v>
      </c>
      <c r="H11" s="30" t="s">
        <v>23</v>
      </c>
      <c r="I11" s="16" t="s">
        <v>7</v>
      </c>
      <c r="J11" s="16" t="s">
        <v>44</v>
      </c>
      <c r="K11" s="31">
        <v>370708</v>
      </c>
      <c r="L11" s="31">
        <v>92678</v>
      </c>
      <c r="M11" s="31">
        <v>0</v>
      </c>
      <c r="N11" s="31">
        <f>K11+L11+M11</f>
        <v>463386</v>
      </c>
      <c r="O11" s="18">
        <v>44754</v>
      </c>
      <c r="P11" s="17"/>
      <c r="Q11" s="17"/>
      <c r="R11" s="17"/>
      <c r="S11" s="17">
        <v>30</v>
      </c>
      <c r="T11" s="17"/>
      <c r="U11" s="17"/>
      <c r="V11" s="17"/>
    </row>
    <row r="12" spans="2:22" ht="49.5" customHeight="1">
      <c r="B12" s="16" t="s">
        <v>55</v>
      </c>
      <c r="C12" s="29" t="s">
        <v>59</v>
      </c>
      <c r="D12" s="16">
        <v>300521927</v>
      </c>
      <c r="E12" s="16">
        <v>29508</v>
      </c>
      <c r="F12" s="16">
        <v>503671665</v>
      </c>
      <c r="G12" s="16">
        <v>20004094852</v>
      </c>
      <c r="H12" s="30" t="s">
        <v>19</v>
      </c>
      <c r="I12" s="16" t="s">
        <v>7</v>
      </c>
      <c r="J12" s="16" t="s">
        <v>41</v>
      </c>
      <c r="K12" s="31">
        <v>36000</v>
      </c>
      <c r="L12" s="31">
        <v>9000</v>
      </c>
      <c r="M12" s="31">
        <v>0</v>
      </c>
      <c r="N12" s="31">
        <f>K12+L12+M12</f>
        <v>45000</v>
      </c>
      <c r="O12" s="18">
        <v>44754</v>
      </c>
      <c r="P12" s="17">
        <v>40</v>
      </c>
      <c r="Q12" s="17">
        <v>20</v>
      </c>
      <c r="R12" s="17">
        <v>70</v>
      </c>
      <c r="S12" s="17"/>
      <c r="T12" s="17"/>
      <c r="U12" s="17"/>
      <c r="V12" s="17"/>
    </row>
    <row r="13" spans="2:22" ht="49.5" customHeight="1">
      <c r="B13" s="16" t="s">
        <v>55</v>
      </c>
      <c r="C13" s="29" t="s">
        <v>59</v>
      </c>
      <c r="D13" s="16">
        <v>300521927</v>
      </c>
      <c r="E13" s="16">
        <v>31101</v>
      </c>
      <c r="F13" s="16">
        <v>503432890</v>
      </c>
      <c r="G13" s="16">
        <v>20004147704</v>
      </c>
      <c r="H13" s="30" t="s">
        <v>24</v>
      </c>
      <c r="I13" s="16" t="s">
        <v>7</v>
      </c>
      <c r="J13" s="16" t="s">
        <v>45</v>
      </c>
      <c r="K13" s="31">
        <v>730951</v>
      </c>
      <c r="L13" s="31">
        <v>266734</v>
      </c>
      <c r="M13" s="31">
        <v>740380</v>
      </c>
      <c r="N13" s="31">
        <f>K13+L13+M13</f>
        <v>1738065</v>
      </c>
      <c r="O13" s="18">
        <v>44754</v>
      </c>
      <c r="P13" s="17">
        <v>30</v>
      </c>
      <c r="Q13" s="17"/>
      <c r="R13" s="17">
        <v>40</v>
      </c>
      <c r="S13" s="17"/>
      <c r="T13" s="17"/>
      <c r="U13" s="17"/>
      <c r="V13" s="17"/>
    </row>
    <row r="14" spans="2:22" ht="49.5" customHeight="1">
      <c r="B14" s="16" t="s">
        <v>55</v>
      </c>
      <c r="C14" s="29" t="s">
        <v>59</v>
      </c>
      <c r="D14" s="16">
        <v>300521927</v>
      </c>
      <c r="E14" s="16">
        <v>31905</v>
      </c>
      <c r="F14" s="16">
        <v>503412589</v>
      </c>
      <c r="G14" s="16">
        <v>20007477939</v>
      </c>
      <c r="H14" s="30" t="s">
        <v>25</v>
      </c>
      <c r="I14" s="16" t="s">
        <v>7</v>
      </c>
      <c r="J14" s="16" t="s">
        <v>41</v>
      </c>
      <c r="K14" s="31">
        <v>160842</v>
      </c>
      <c r="L14" s="31">
        <v>76088</v>
      </c>
      <c r="M14" s="31">
        <v>0</v>
      </c>
      <c r="N14" s="31">
        <f>K14+L14+M14</f>
        <v>236930</v>
      </c>
      <c r="O14" s="18">
        <v>44754</v>
      </c>
      <c r="P14" s="17"/>
      <c r="Q14" s="17">
        <v>20</v>
      </c>
      <c r="R14" s="17"/>
      <c r="S14" s="17"/>
      <c r="T14" s="17"/>
      <c r="U14" s="17"/>
      <c r="V14" s="17"/>
    </row>
    <row r="15" spans="2:22" ht="49.5" customHeight="1">
      <c r="B15" s="16" t="s">
        <v>55</v>
      </c>
      <c r="C15" s="29" t="s">
        <v>59</v>
      </c>
      <c r="D15" s="16">
        <v>300521927</v>
      </c>
      <c r="E15" s="16">
        <v>32208</v>
      </c>
      <c r="F15" s="16">
        <v>509420982</v>
      </c>
      <c r="G15" s="16">
        <v>20015541734</v>
      </c>
      <c r="H15" s="30" t="s">
        <v>21</v>
      </c>
      <c r="I15" s="16" t="s">
        <v>7</v>
      </c>
      <c r="J15" s="16" t="s">
        <v>43</v>
      </c>
      <c r="K15" s="31">
        <v>255376</v>
      </c>
      <c r="L15" s="31">
        <v>137511</v>
      </c>
      <c r="M15" s="31">
        <v>0</v>
      </c>
      <c r="N15" s="31">
        <f>K15+L15+M15</f>
        <v>392887</v>
      </c>
      <c r="O15" s="18">
        <v>44754</v>
      </c>
      <c r="P15" s="17"/>
      <c r="Q15" s="17"/>
      <c r="R15" s="17"/>
      <c r="S15" s="17"/>
      <c r="T15" s="17">
        <v>30</v>
      </c>
      <c r="U15" s="17">
        <v>5</v>
      </c>
      <c r="V15" s="17"/>
    </row>
    <row r="16" spans="2:22" ht="49.5" customHeight="1">
      <c r="B16" s="16" t="s">
        <v>55</v>
      </c>
      <c r="C16" s="29" t="s">
        <v>59</v>
      </c>
      <c r="D16" s="16">
        <v>300521927</v>
      </c>
      <c r="E16" s="16">
        <v>33400</v>
      </c>
      <c r="F16" s="16">
        <v>502622393</v>
      </c>
      <c r="G16" s="16">
        <v>20004321594</v>
      </c>
      <c r="H16" s="30" t="s">
        <v>20</v>
      </c>
      <c r="I16" s="16" t="s">
        <v>7</v>
      </c>
      <c r="J16" s="16" t="s">
        <v>42</v>
      </c>
      <c r="K16" s="31">
        <v>1284693</v>
      </c>
      <c r="L16" s="31">
        <v>321175</v>
      </c>
      <c r="M16" s="31">
        <v>0</v>
      </c>
      <c r="N16" s="31">
        <f aca="true" t="shared" si="0" ref="N16:N22">K16+L16+M16</f>
        <v>1605868</v>
      </c>
      <c r="O16" s="18">
        <v>44754</v>
      </c>
      <c r="P16" s="17">
        <v>36</v>
      </c>
      <c r="Q16" s="17">
        <v>30</v>
      </c>
      <c r="R16" s="17">
        <v>20</v>
      </c>
      <c r="S16" s="17"/>
      <c r="T16" s="17"/>
      <c r="U16" s="17"/>
      <c r="V16" s="17"/>
    </row>
    <row r="17" spans="2:22" ht="49.5" customHeight="1">
      <c r="B17" s="16" t="s">
        <v>55</v>
      </c>
      <c r="C17" s="29" t="s">
        <v>59</v>
      </c>
      <c r="D17" s="16">
        <v>300521927</v>
      </c>
      <c r="E17" s="16">
        <v>33510</v>
      </c>
      <c r="F17" s="16">
        <v>505219069</v>
      </c>
      <c r="G17" s="16">
        <v>20004864863</v>
      </c>
      <c r="H17" s="30" t="s">
        <v>26</v>
      </c>
      <c r="I17" s="16" t="s">
        <v>7</v>
      </c>
      <c r="J17" s="16" t="s">
        <v>7</v>
      </c>
      <c r="K17" s="31">
        <v>1063808</v>
      </c>
      <c r="L17" s="31">
        <v>346549</v>
      </c>
      <c r="M17" s="31">
        <v>312006</v>
      </c>
      <c r="N17" s="31">
        <f t="shared" si="0"/>
        <v>1722363</v>
      </c>
      <c r="O17" s="18">
        <v>44754</v>
      </c>
      <c r="P17" s="17">
        <v>39</v>
      </c>
      <c r="Q17" s="17"/>
      <c r="R17" s="17">
        <v>30</v>
      </c>
      <c r="S17" s="17"/>
      <c r="T17" s="17"/>
      <c r="U17" s="17"/>
      <c r="V17" s="17"/>
    </row>
    <row r="18" spans="2:22" ht="49.5" customHeight="1">
      <c r="B18" s="16" t="s">
        <v>55</v>
      </c>
      <c r="C18" s="29" t="s">
        <v>59</v>
      </c>
      <c r="D18" s="16">
        <v>300521927</v>
      </c>
      <c r="E18" s="16">
        <v>34001</v>
      </c>
      <c r="F18" s="16">
        <v>501947701</v>
      </c>
      <c r="G18" s="16">
        <v>20006271099</v>
      </c>
      <c r="H18" s="30" t="s">
        <v>27</v>
      </c>
      <c r="I18" s="16" t="s">
        <v>7</v>
      </c>
      <c r="J18" s="16" t="s">
        <v>7</v>
      </c>
      <c r="K18" s="31">
        <v>1631073</v>
      </c>
      <c r="L18" s="31">
        <v>407769</v>
      </c>
      <c r="M18" s="31">
        <v>0</v>
      </c>
      <c r="N18" s="31">
        <f t="shared" si="0"/>
        <v>2038842</v>
      </c>
      <c r="O18" s="18">
        <v>44754</v>
      </c>
      <c r="P18" s="17">
        <v>60</v>
      </c>
      <c r="Q18" s="17"/>
      <c r="R18" s="17">
        <v>19</v>
      </c>
      <c r="S18" s="17"/>
      <c r="T18" s="17"/>
      <c r="U18" s="17"/>
      <c r="V18" s="17"/>
    </row>
    <row r="19" spans="2:22" ht="49.5" customHeight="1">
      <c r="B19" s="16" t="s">
        <v>55</v>
      </c>
      <c r="C19" s="29" t="s">
        <v>59</v>
      </c>
      <c r="D19" s="16">
        <v>300521927</v>
      </c>
      <c r="E19" s="16">
        <v>35001</v>
      </c>
      <c r="F19" s="16">
        <v>502293349</v>
      </c>
      <c r="G19" s="16">
        <v>20008826631</v>
      </c>
      <c r="H19" s="30" t="s">
        <v>28</v>
      </c>
      <c r="I19" s="16" t="s">
        <v>7</v>
      </c>
      <c r="J19" s="16" t="s">
        <v>41</v>
      </c>
      <c r="K19" s="31">
        <v>1327294</v>
      </c>
      <c r="L19" s="31">
        <v>331824</v>
      </c>
      <c r="M19" s="31">
        <v>103100</v>
      </c>
      <c r="N19" s="31">
        <f t="shared" si="0"/>
        <v>1762218</v>
      </c>
      <c r="O19" s="18">
        <v>44754</v>
      </c>
      <c r="P19" s="17">
        <v>40</v>
      </c>
      <c r="Q19" s="17">
        <v>20</v>
      </c>
      <c r="R19" s="17">
        <v>60</v>
      </c>
      <c r="S19" s="17"/>
      <c r="T19" s="17"/>
      <c r="U19" s="17"/>
      <c r="V19" s="17"/>
    </row>
    <row r="20" spans="2:22" ht="49.5" customHeight="1">
      <c r="B20" s="16" t="s">
        <v>55</v>
      </c>
      <c r="C20" s="29" t="s">
        <v>59</v>
      </c>
      <c r="D20" s="16">
        <v>300521927</v>
      </c>
      <c r="E20" s="16">
        <v>39902</v>
      </c>
      <c r="F20" s="16">
        <v>509680852</v>
      </c>
      <c r="G20" s="16">
        <v>25096808528</v>
      </c>
      <c r="H20" s="30" t="s">
        <v>29</v>
      </c>
      <c r="I20" s="16" t="s">
        <v>7</v>
      </c>
      <c r="J20" s="16" t="s">
        <v>7</v>
      </c>
      <c r="K20" s="31">
        <v>108091</v>
      </c>
      <c r="L20" s="31">
        <v>85271</v>
      </c>
      <c r="M20" s="31">
        <v>23989</v>
      </c>
      <c r="N20" s="31">
        <f t="shared" si="0"/>
        <v>217351</v>
      </c>
      <c r="O20" s="18">
        <v>44754</v>
      </c>
      <c r="P20" s="17"/>
      <c r="Q20" s="17"/>
      <c r="R20" s="17"/>
      <c r="S20" s="17"/>
      <c r="T20" s="17"/>
      <c r="U20" s="17">
        <v>5</v>
      </c>
      <c r="V20" s="17"/>
    </row>
    <row r="21" spans="2:22" ht="49.5" customHeight="1">
      <c r="B21" s="16" t="s">
        <v>55</v>
      </c>
      <c r="C21" s="29" t="s">
        <v>59</v>
      </c>
      <c r="D21" s="16">
        <v>300521927</v>
      </c>
      <c r="E21" s="16">
        <v>41301</v>
      </c>
      <c r="F21" s="16">
        <v>507342232</v>
      </c>
      <c r="G21" s="16">
        <v>20017253263</v>
      </c>
      <c r="H21" s="30" t="s">
        <v>30</v>
      </c>
      <c r="I21" s="16" t="s">
        <v>7</v>
      </c>
      <c r="J21" s="16" t="s">
        <v>41</v>
      </c>
      <c r="K21" s="31">
        <v>735000</v>
      </c>
      <c r="L21" s="31">
        <v>245000</v>
      </c>
      <c r="M21" s="31">
        <v>0</v>
      </c>
      <c r="N21" s="31">
        <f t="shared" si="0"/>
        <v>980000</v>
      </c>
      <c r="O21" s="18">
        <v>44754</v>
      </c>
      <c r="P21" s="17">
        <v>55</v>
      </c>
      <c r="Q21" s="17">
        <v>26</v>
      </c>
      <c r="R21" s="17">
        <v>30</v>
      </c>
      <c r="S21" s="17"/>
      <c r="T21" s="17"/>
      <c r="U21" s="17"/>
      <c r="V21" s="17"/>
    </row>
    <row r="22" spans="2:22" ht="49.5" customHeight="1">
      <c r="B22" s="16" t="s">
        <v>55</v>
      </c>
      <c r="C22" s="29" t="s">
        <v>59</v>
      </c>
      <c r="D22" s="16">
        <v>300521927</v>
      </c>
      <c r="E22" s="16">
        <v>41602</v>
      </c>
      <c r="F22" s="16">
        <v>509501346</v>
      </c>
      <c r="G22" s="16">
        <v>25095013462</v>
      </c>
      <c r="H22" s="30" t="s">
        <v>31</v>
      </c>
      <c r="I22" s="16" t="s">
        <v>7</v>
      </c>
      <c r="J22" s="16" t="s">
        <v>8</v>
      </c>
      <c r="K22" s="31">
        <v>1413210</v>
      </c>
      <c r="L22" s="31">
        <v>380053</v>
      </c>
      <c r="M22" s="31">
        <v>111650</v>
      </c>
      <c r="N22" s="31">
        <f t="shared" si="0"/>
        <v>1904913</v>
      </c>
      <c r="O22" s="18">
        <v>44754</v>
      </c>
      <c r="P22" s="17"/>
      <c r="Q22" s="17"/>
      <c r="R22" s="17"/>
      <c r="S22" s="17">
        <v>30</v>
      </c>
      <c r="T22" s="17">
        <v>30</v>
      </c>
      <c r="U22" s="17"/>
      <c r="V22" s="17"/>
    </row>
    <row r="23" spans="2:22" ht="49.5" customHeight="1">
      <c r="B23" s="16" t="s">
        <v>55</v>
      </c>
      <c r="C23" s="29" t="s">
        <v>59</v>
      </c>
      <c r="D23" s="16">
        <v>300521927</v>
      </c>
      <c r="E23" s="16">
        <v>42704</v>
      </c>
      <c r="F23" s="16">
        <v>501947744</v>
      </c>
      <c r="G23" s="16">
        <v>20007556327</v>
      </c>
      <c r="H23" s="30" t="s">
        <v>32</v>
      </c>
      <c r="I23" s="16" t="s">
        <v>7</v>
      </c>
      <c r="J23" s="16" t="s">
        <v>44</v>
      </c>
      <c r="K23" s="31">
        <v>182500</v>
      </c>
      <c r="L23" s="31">
        <v>78525</v>
      </c>
      <c r="M23" s="31">
        <v>0</v>
      </c>
      <c r="N23" s="31">
        <f>K23+L23+M23</f>
        <v>261025</v>
      </c>
      <c r="O23" s="18">
        <v>44754</v>
      </c>
      <c r="P23" s="17">
        <v>11</v>
      </c>
      <c r="Q23" s="17"/>
      <c r="R23" s="17"/>
      <c r="S23" s="17"/>
      <c r="T23" s="17"/>
      <c r="U23" s="17"/>
      <c r="V23" s="17"/>
    </row>
    <row r="24" spans="2:22" ht="49.5" customHeight="1">
      <c r="B24" s="16" t="s">
        <v>55</v>
      </c>
      <c r="C24" s="29" t="s">
        <v>59</v>
      </c>
      <c r="D24" s="16">
        <v>300521927</v>
      </c>
      <c r="E24" s="16">
        <v>42807</v>
      </c>
      <c r="F24" s="16">
        <v>500954925</v>
      </c>
      <c r="G24" s="16">
        <v>20004642940</v>
      </c>
      <c r="H24" s="30" t="s">
        <v>33</v>
      </c>
      <c r="I24" s="16" t="s">
        <v>7</v>
      </c>
      <c r="J24" s="16" t="s">
        <v>7</v>
      </c>
      <c r="K24" s="31">
        <v>604256</v>
      </c>
      <c r="L24" s="31">
        <v>201421</v>
      </c>
      <c r="M24" s="31">
        <v>14973</v>
      </c>
      <c r="N24" s="31">
        <f>K24+L24+M24</f>
        <v>820650</v>
      </c>
      <c r="O24" s="18">
        <v>44754</v>
      </c>
      <c r="P24" s="17">
        <v>20</v>
      </c>
      <c r="Q24" s="17">
        <v>15</v>
      </c>
      <c r="R24" s="17"/>
      <c r="S24" s="17"/>
      <c r="T24" s="17"/>
      <c r="U24" s="17"/>
      <c r="V24" s="17"/>
    </row>
    <row r="25" spans="2:22" ht="49.5" customHeight="1">
      <c r="B25" s="16" t="s">
        <v>55</v>
      </c>
      <c r="C25" s="29" t="s">
        <v>59</v>
      </c>
      <c r="D25" s="16">
        <v>300521927</v>
      </c>
      <c r="E25" s="16">
        <v>43500</v>
      </c>
      <c r="F25" s="16">
        <v>507670710</v>
      </c>
      <c r="G25" s="16">
        <v>20017803050</v>
      </c>
      <c r="H25" s="30" t="s">
        <v>34</v>
      </c>
      <c r="I25" s="16" t="s">
        <v>7</v>
      </c>
      <c r="J25" s="16" t="s">
        <v>7</v>
      </c>
      <c r="K25" s="31">
        <v>827452</v>
      </c>
      <c r="L25" s="31">
        <v>278008</v>
      </c>
      <c r="M25" s="31">
        <v>0</v>
      </c>
      <c r="N25" s="31">
        <f>K25+L25+M25</f>
        <v>1105460</v>
      </c>
      <c r="O25" s="18">
        <v>44754</v>
      </c>
      <c r="P25" s="17"/>
      <c r="Q25" s="17"/>
      <c r="R25" s="17"/>
      <c r="S25" s="17"/>
      <c r="T25" s="17">
        <v>30</v>
      </c>
      <c r="U25" s="17"/>
      <c r="V25" s="17"/>
    </row>
    <row r="26" spans="2:22" ht="49.5" customHeight="1">
      <c r="B26" s="16" t="s">
        <v>55</v>
      </c>
      <c r="C26" s="29" t="s">
        <v>59</v>
      </c>
      <c r="D26" s="16">
        <v>300521927</v>
      </c>
      <c r="E26" s="16">
        <v>45903</v>
      </c>
      <c r="F26" s="16">
        <v>500746907</v>
      </c>
      <c r="G26" s="16">
        <v>20006323467</v>
      </c>
      <c r="H26" s="30" t="s">
        <v>15</v>
      </c>
      <c r="I26" s="16" t="s">
        <v>7</v>
      </c>
      <c r="J26" s="16" t="s">
        <v>7</v>
      </c>
      <c r="K26" s="31">
        <v>840061</v>
      </c>
      <c r="L26" s="31">
        <v>280021</v>
      </c>
      <c r="M26" s="31">
        <v>117457</v>
      </c>
      <c r="N26" s="31">
        <f>K26+L26+M26</f>
        <v>1237539</v>
      </c>
      <c r="O26" s="18">
        <v>44754</v>
      </c>
      <c r="P26" s="17">
        <v>36</v>
      </c>
      <c r="Q26" s="17"/>
      <c r="R26" s="17"/>
      <c r="S26" s="17"/>
      <c r="T26" s="17"/>
      <c r="U26" s="17"/>
      <c r="V26" s="17"/>
    </row>
    <row r="27" spans="2:22" ht="49.5" customHeight="1">
      <c r="B27" s="16" t="s">
        <v>55</v>
      </c>
      <c r="C27" s="29" t="s">
        <v>59</v>
      </c>
      <c r="D27" s="16">
        <v>300521927</v>
      </c>
      <c r="E27" s="16">
        <v>46602</v>
      </c>
      <c r="F27" s="16">
        <v>500239886</v>
      </c>
      <c r="G27" s="16">
        <v>20004767869</v>
      </c>
      <c r="H27" s="30" t="s">
        <v>14</v>
      </c>
      <c r="I27" s="16" t="s">
        <v>7</v>
      </c>
      <c r="J27" s="16" t="s">
        <v>38</v>
      </c>
      <c r="K27" s="31">
        <v>1581486</v>
      </c>
      <c r="L27" s="31">
        <v>408476</v>
      </c>
      <c r="M27" s="31">
        <v>708753</v>
      </c>
      <c r="N27" s="31">
        <f>K27+L27+M27</f>
        <v>2698715</v>
      </c>
      <c r="O27" s="18">
        <v>44754</v>
      </c>
      <c r="P27" s="17">
        <v>60</v>
      </c>
      <c r="Q27" s="17"/>
      <c r="R27" s="17">
        <v>35</v>
      </c>
      <c r="S27" s="17"/>
      <c r="T27" s="17"/>
      <c r="U27" s="17"/>
      <c r="V27" s="17"/>
    </row>
    <row r="28" spans="2:22" ht="49.5" customHeight="1">
      <c r="B28" s="16" t="s">
        <v>55</v>
      </c>
      <c r="C28" s="29" t="s">
        <v>59</v>
      </c>
      <c r="D28" s="16">
        <v>300521927</v>
      </c>
      <c r="E28" s="16">
        <v>51401</v>
      </c>
      <c r="F28" s="16">
        <v>501501428</v>
      </c>
      <c r="G28" s="16">
        <v>20006365914</v>
      </c>
      <c r="H28" s="30" t="s">
        <v>18</v>
      </c>
      <c r="I28" s="16" t="s">
        <v>7</v>
      </c>
      <c r="J28" s="16" t="s">
        <v>40</v>
      </c>
      <c r="K28" s="31">
        <v>1460248</v>
      </c>
      <c r="L28" s="31">
        <v>486752</v>
      </c>
      <c r="M28" s="31">
        <v>724444</v>
      </c>
      <c r="N28" s="31">
        <f>K28+L28+M28</f>
        <v>2671444</v>
      </c>
      <c r="O28" s="18">
        <v>44754</v>
      </c>
      <c r="P28" s="17">
        <v>50</v>
      </c>
      <c r="Q28" s="17"/>
      <c r="R28" s="17"/>
      <c r="S28" s="17"/>
      <c r="T28" s="17"/>
      <c r="U28" s="17"/>
      <c r="V28" s="17"/>
    </row>
    <row r="29" spans="2:22" ht="49.5" customHeight="1">
      <c r="B29" s="16" t="s">
        <v>55</v>
      </c>
      <c r="C29" s="29" t="s">
        <v>59</v>
      </c>
      <c r="D29" s="16">
        <v>300521927</v>
      </c>
      <c r="E29" s="16">
        <v>51402</v>
      </c>
      <c r="F29" s="16">
        <v>501501428</v>
      </c>
      <c r="G29" s="16">
        <v>20006365914</v>
      </c>
      <c r="H29" s="30" t="s">
        <v>18</v>
      </c>
      <c r="I29" s="16" t="s">
        <v>7</v>
      </c>
      <c r="J29" s="16" t="s">
        <v>40</v>
      </c>
      <c r="K29" s="31">
        <v>178936</v>
      </c>
      <c r="L29" s="31">
        <v>284825</v>
      </c>
      <c r="M29" s="31">
        <v>0</v>
      </c>
      <c r="N29" s="31">
        <f>K29+L29+M29</f>
        <v>463761</v>
      </c>
      <c r="O29" s="18">
        <v>44754</v>
      </c>
      <c r="P29" s="17">
        <v>80</v>
      </c>
      <c r="Q29" s="17">
        <v>20</v>
      </c>
      <c r="R29" s="17"/>
      <c r="S29" s="17"/>
      <c r="T29" s="17"/>
      <c r="U29" s="17"/>
      <c r="V29" s="17"/>
    </row>
    <row r="30" spans="2:22" ht="49.5" customHeight="1">
      <c r="B30" s="16" t="s">
        <v>55</v>
      </c>
      <c r="C30" s="29" t="s">
        <v>59</v>
      </c>
      <c r="D30" s="16">
        <v>300521927</v>
      </c>
      <c r="E30" s="16">
        <v>53306</v>
      </c>
      <c r="F30" s="16">
        <v>502714603</v>
      </c>
      <c r="G30" s="16">
        <v>20006229662</v>
      </c>
      <c r="H30" s="30" t="s">
        <v>22</v>
      </c>
      <c r="I30" s="16" t="s">
        <v>7</v>
      </c>
      <c r="J30" s="16" t="s">
        <v>44</v>
      </c>
      <c r="K30" s="31">
        <v>1033950</v>
      </c>
      <c r="L30" s="31">
        <v>1033950</v>
      </c>
      <c r="M30" s="31">
        <v>0</v>
      </c>
      <c r="N30" s="31">
        <f>K30+L30+M30</f>
        <v>2067900</v>
      </c>
      <c r="O30" s="18">
        <v>44754</v>
      </c>
      <c r="P30" s="17">
        <v>80</v>
      </c>
      <c r="Q30" s="17"/>
      <c r="R30" s="17"/>
      <c r="S30" s="17"/>
      <c r="T30" s="17"/>
      <c r="U30" s="17"/>
      <c r="V30" s="17"/>
    </row>
    <row r="31" spans="2:22" ht="49.5" customHeight="1">
      <c r="B31" s="16" t="s">
        <v>55</v>
      </c>
      <c r="C31" s="29" t="s">
        <v>59</v>
      </c>
      <c r="D31" s="16">
        <v>300521927</v>
      </c>
      <c r="E31" s="16">
        <v>53504</v>
      </c>
      <c r="F31" s="16">
        <v>500850747</v>
      </c>
      <c r="G31" s="16">
        <v>20008894365</v>
      </c>
      <c r="H31" s="30" t="s">
        <v>52</v>
      </c>
      <c r="I31" s="16" t="s">
        <v>7</v>
      </c>
      <c r="J31" s="16" t="s">
        <v>40</v>
      </c>
      <c r="K31" s="31">
        <v>955355</v>
      </c>
      <c r="L31" s="31">
        <v>238840</v>
      </c>
      <c r="M31" s="31">
        <v>0</v>
      </c>
      <c r="N31" s="31">
        <f>K31+L31+M31</f>
        <v>1194195</v>
      </c>
      <c r="O31" s="18">
        <v>44754</v>
      </c>
      <c r="P31" s="17"/>
      <c r="Q31" s="17"/>
      <c r="R31" s="17"/>
      <c r="S31" s="17"/>
      <c r="T31" s="17">
        <v>35</v>
      </c>
      <c r="U31" s="17"/>
      <c r="V31" s="17"/>
    </row>
    <row r="32" spans="2:22" ht="49.5" customHeight="1">
      <c r="B32" s="16" t="s">
        <v>55</v>
      </c>
      <c r="C32" s="29" t="s">
        <v>59</v>
      </c>
      <c r="D32" s="16">
        <v>300521927</v>
      </c>
      <c r="E32" s="16">
        <v>59407</v>
      </c>
      <c r="F32" s="16">
        <v>507533208</v>
      </c>
      <c r="G32" s="16">
        <v>20018011210</v>
      </c>
      <c r="H32" s="30" t="s">
        <v>16</v>
      </c>
      <c r="I32" s="16" t="s">
        <v>7</v>
      </c>
      <c r="J32" s="16" t="s">
        <v>39</v>
      </c>
      <c r="K32" s="31">
        <v>612090</v>
      </c>
      <c r="L32" s="31">
        <v>542260</v>
      </c>
      <c r="M32" s="31">
        <v>387560</v>
      </c>
      <c r="N32" s="31">
        <f>K32+L32+M32</f>
        <v>1541910</v>
      </c>
      <c r="O32" s="18">
        <v>44754</v>
      </c>
      <c r="P32" s="17">
        <v>31</v>
      </c>
      <c r="Q32" s="17">
        <v>19</v>
      </c>
      <c r="R32" s="17"/>
      <c r="S32" s="17"/>
      <c r="T32" s="17"/>
      <c r="U32" s="17"/>
      <c r="V32" s="17"/>
    </row>
    <row r="33" spans="2:22" ht="49.5" customHeight="1">
      <c r="B33" s="16" t="s">
        <v>55</v>
      </c>
      <c r="C33" s="29" t="s">
        <v>59</v>
      </c>
      <c r="D33" s="16">
        <v>300521927</v>
      </c>
      <c r="E33" s="16">
        <v>60003</v>
      </c>
      <c r="F33" s="16">
        <v>505011808</v>
      </c>
      <c r="G33" s="16">
        <v>20004971357</v>
      </c>
      <c r="H33" s="30" t="s">
        <v>35</v>
      </c>
      <c r="I33" s="16" t="s">
        <v>7</v>
      </c>
      <c r="J33" s="16" t="s">
        <v>45</v>
      </c>
      <c r="K33" s="31">
        <v>2135260</v>
      </c>
      <c r="L33" s="31">
        <v>809751</v>
      </c>
      <c r="M33" s="31">
        <v>551210</v>
      </c>
      <c r="N33" s="31">
        <f>K33+L33+M33</f>
        <v>3496221</v>
      </c>
      <c r="O33" s="18">
        <v>44754</v>
      </c>
      <c r="P33" s="17">
        <v>80</v>
      </c>
      <c r="Q33" s="17">
        <v>30</v>
      </c>
      <c r="R33" s="17">
        <v>40</v>
      </c>
      <c r="S33" s="17"/>
      <c r="T33" s="17"/>
      <c r="U33" s="17"/>
      <c r="V33" s="17"/>
    </row>
    <row r="34" spans="2:22" ht="49.5" customHeight="1">
      <c r="B34" s="16" t="s">
        <v>55</v>
      </c>
      <c r="C34" s="29" t="s">
        <v>59</v>
      </c>
      <c r="D34" s="16">
        <v>300521927</v>
      </c>
      <c r="E34" s="16">
        <v>71700</v>
      </c>
      <c r="F34" s="16">
        <v>509680852</v>
      </c>
      <c r="G34" s="16">
        <v>25096808528</v>
      </c>
      <c r="H34" s="30" t="s">
        <v>29</v>
      </c>
      <c r="I34" s="16" t="s">
        <v>7</v>
      </c>
      <c r="J34" s="16" t="s">
        <v>7</v>
      </c>
      <c r="K34" s="31">
        <v>111443</v>
      </c>
      <c r="L34" s="31">
        <v>81919</v>
      </c>
      <c r="M34" s="31">
        <v>30831</v>
      </c>
      <c r="N34" s="31">
        <f>K34+L34+M34</f>
        <v>224193</v>
      </c>
      <c r="O34" s="18">
        <v>44754</v>
      </c>
      <c r="P34" s="17"/>
      <c r="Q34" s="17"/>
      <c r="R34" s="17"/>
      <c r="S34" s="17"/>
      <c r="T34" s="17"/>
      <c r="U34" s="17">
        <v>5</v>
      </c>
      <c r="V34" s="17"/>
    </row>
    <row r="35" spans="2:22" ht="49.5" customHeight="1">
      <c r="B35" s="16" t="s">
        <v>55</v>
      </c>
      <c r="C35" s="29" t="s">
        <v>59</v>
      </c>
      <c r="D35" s="16">
        <v>300521927</v>
      </c>
      <c r="E35" s="16">
        <v>73503</v>
      </c>
      <c r="F35" s="16">
        <v>501073051</v>
      </c>
      <c r="G35" s="16">
        <v>20003297175</v>
      </c>
      <c r="H35" s="30" t="s">
        <v>36</v>
      </c>
      <c r="I35" s="16" t="s">
        <v>7</v>
      </c>
      <c r="J35" s="16" t="s">
        <v>43</v>
      </c>
      <c r="K35" s="31">
        <v>311481</v>
      </c>
      <c r="L35" s="31">
        <v>207654</v>
      </c>
      <c r="M35" s="31">
        <v>0</v>
      </c>
      <c r="N35" s="31">
        <f>K35+L35+M35</f>
        <v>519135</v>
      </c>
      <c r="O35" s="18">
        <v>44754</v>
      </c>
      <c r="P35" s="17">
        <v>16</v>
      </c>
      <c r="Q35" s="17"/>
      <c r="R35" s="17"/>
      <c r="S35" s="17"/>
      <c r="T35" s="17"/>
      <c r="U35" s="17"/>
      <c r="V35" s="17"/>
    </row>
    <row r="36" spans="2:22" ht="49.5" customHeight="1">
      <c r="B36" s="16" t="s">
        <v>55</v>
      </c>
      <c r="C36" s="29" t="s">
        <v>59</v>
      </c>
      <c r="D36" s="16">
        <v>300521927</v>
      </c>
      <c r="E36" s="16">
        <v>78804</v>
      </c>
      <c r="F36" s="16">
        <v>500848750</v>
      </c>
      <c r="G36" s="16">
        <v>20008894454</v>
      </c>
      <c r="H36" s="30" t="s">
        <v>17</v>
      </c>
      <c r="I36" s="16" t="s">
        <v>7</v>
      </c>
      <c r="J36" s="16" t="s">
        <v>39</v>
      </c>
      <c r="K36" s="31">
        <v>390800</v>
      </c>
      <c r="L36" s="31">
        <v>950479</v>
      </c>
      <c r="M36" s="31">
        <v>0</v>
      </c>
      <c r="N36" s="31">
        <f>K36+L36+M36</f>
        <v>1341279</v>
      </c>
      <c r="O36" s="18">
        <v>44754</v>
      </c>
      <c r="P36" s="17">
        <v>80</v>
      </c>
      <c r="Q36" s="17"/>
      <c r="R36" s="17"/>
      <c r="S36" s="17"/>
      <c r="T36" s="17"/>
      <c r="U36" s="17"/>
      <c r="V36" s="17"/>
    </row>
    <row r="37" spans="2:22" ht="49.5" customHeight="1">
      <c r="B37" s="16" t="s">
        <v>55</v>
      </c>
      <c r="C37" s="29" t="s">
        <v>59</v>
      </c>
      <c r="D37" s="16">
        <v>300521927</v>
      </c>
      <c r="E37" s="16">
        <v>79003</v>
      </c>
      <c r="F37" s="16">
        <v>500848750</v>
      </c>
      <c r="G37" s="16">
        <v>20008894454</v>
      </c>
      <c r="H37" s="30" t="s">
        <v>17</v>
      </c>
      <c r="I37" s="16" t="s">
        <v>7</v>
      </c>
      <c r="J37" s="16" t="s">
        <v>39</v>
      </c>
      <c r="K37" s="31">
        <v>1025743</v>
      </c>
      <c r="L37" s="31">
        <v>341915</v>
      </c>
      <c r="M37" s="31">
        <v>851728</v>
      </c>
      <c r="N37" s="31">
        <f>K37+L37+M37</f>
        <v>2219386</v>
      </c>
      <c r="O37" s="18">
        <v>44754</v>
      </c>
      <c r="P37" s="17">
        <v>40</v>
      </c>
      <c r="Q37" s="17"/>
      <c r="R37" s="17"/>
      <c r="S37" s="17"/>
      <c r="T37" s="17"/>
      <c r="U37" s="17"/>
      <c r="V37" s="17"/>
    </row>
    <row r="38" spans="2:22" ht="49.5" customHeight="1">
      <c r="B38" s="16" t="s">
        <v>55</v>
      </c>
      <c r="C38" s="29" t="s">
        <v>59</v>
      </c>
      <c r="D38" s="16">
        <v>300521927</v>
      </c>
      <c r="E38" s="16">
        <v>80907</v>
      </c>
      <c r="F38" s="16">
        <v>502486830</v>
      </c>
      <c r="G38" s="16">
        <v>20010102639</v>
      </c>
      <c r="H38" s="30" t="s">
        <v>37</v>
      </c>
      <c r="I38" s="16" t="s">
        <v>7</v>
      </c>
      <c r="J38" s="16" t="s">
        <v>38</v>
      </c>
      <c r="K38" s="31">
        <v>78599</v>
      </c>
      <c r="L38" s="31">
        <v>27116</v>
      </c>
      <c r="M38" s="31">
        <v>6785</v>
      </c>
      <c r="N38" s="31">
        <f>K38+L38+M38</f>
        <v>112500</v>
      </c>
      <c r="O38" s="18">
        <v>44754</v>
      </c>
      <c r="P38" s="17"/>
      <c r="Q38" s="17">
        <v>15</v>
      </c>
      <c r="R38" s="17"/>
      <c r="S38" s="17"/>
      <c r="T38" s="17"/>
      <c r="U38" s="17"/>
      <c r="V38" s="17"/>
    </row>
    <row r="39" spans="2:22" ht="21">
      <c r="B39" s="20"/>
      <c r="C39" s="20"/>
      <c r="D39" s="20"/>
      <c r="E39" s="21">
        <f>COUNT(E11:E38)</f>
        <v>28</v>
      </c>
      <c r="F39" s="21"/>
      <c r="G39" s="21"/>
      <c r="H39" s="23"/>
      <c r="I39" s="21"/>
      <c r="J39" s="21"/>
      <c r="K39" s="32">
        <f>SUM(K11:K38)</f>
        <v>21446706</v>
      </c>
      <c r="L39" s="32">
        <f>SUM(L11:L38)</f>
        <v>8951564</v>
      </c>
      <c r="M39" s="32">
        <f>SUM(M11:M38)</f>
        <v>4684866</v>
      </c>
      <c r="N39" s="32">
        <f>SUM(N11:N38)</f>
        <v>35083136</v>
      </c>
      <c r="O39" s="22"/>
      <c r="P39" s="33">
        <f>SUM(P11:P38)</f>
        <v>884</v>
      </c>
      <c r="Q39" s="33">
        <f>SUM(Q11:Q38)</f>
        <v>215</v>
      </c>
      <c r="R39" s="33">
        <f>SUM(R11:R38)</f>
        <v>344</v>
      </c>
      <c r="S39" s="33">
        <f>SUM(S11:S38)</f>
        <v>60</v>
      </c>
      <c r="T39" s="33">
        <f>SUM(T11:T38)</f>
        <v>125</v>
      </c>
      <c r="U39" s="33">
        <f>SUM(U11:U38)</f>
        <v>15</v>
      </c>
      <c r="V39" s="33">
        <f>SUM(V11:V38)</f>
        <v>0</v>
      </c>
    </row>
    <row r="40" spans="3:4" ht="18.75">
      <c r="C40" s="29"/>
      <c r="D40" s="28"/>
    </row>
  </sheetData>
  <sheetProtection formatCells="0" formatColumns="0" autoFilter="0"/>
  <autoFilter ref="A10:V39">
    <sortState ref="A11:V40">
      <sortCondition sortBy="value" ref="E11:E40"/>
    </sortState>
  </autoFilter>
  <conditionalFormatting sqref="D11:D38 B11:B38">
    <cfRule type="cellIs" priority="980" dxfId="0" operator="equal" stopIfTrue="1">
      <formula>"x"</formula>
    </cfRule>
  </conditionalFormatting>
  <conditionalFormatting sqref="D40">
    <cfRule type="cellIs" priority="741" dxfId="0" operator="equal" stopIfTrue="1">
      <formula>"x"</formula>
    </cfRule>
  </conditionalFormatting>
  <conditionalFormatting sqref="D40">
    <cfRule type="cellIs" priority="740" dxfId="0" operator="equal" stopIfTrue="1">
      <formula>"x"</formula>
    </cfRule>
  </conditionalFormatting>
  <conditionalFormatting sqref="C11">
    <cfRule type="cellIs" priority="259" dxfId="0" operator="equal" stopIfTrue="1">
      <formula>"x"</formula>
    </cfRule>
  </conditionalFormatting>
  <conditionalFormatting sqref="C11">
    <cfRule type="cellIs" priority="258" dxfId="0" operator="equal" stopIfTrue="1">
      <formula>"x"</formula>
    </cfRule>
  </conditionalFormatting>
  <conditionalFormatting sqref="C11">
    <cfRule type="cellIs" priority="257" dxfId="0" operator="equal" stopIfTrue="1">
      <formula>"x"</formula>
    </cfRule>
  </conditionalFormatting>
  <conditionalFormatting sqref="C12">
    <cfRule type="cellIs" priority="256" dxfId="0" operator="equal" stopIfTrue="1">
      <formula>"x"</formula>
    </cfRule>
  </conditionalFormatting>
  <conditionalFormatting sqref="C12">
    <cfRule type="cellIs" priority="255" dxfId="0" operator="equal" stopIfTrue="1">
      <formula>"x"</formula>
    </cfRule>
  </conditionalFormatting>
  <conditionalFormatting sqref="C12">
    <cfRule type="cellIs" priority="254" dxfId="0" operator="equal" stopIfTrue="1">
      <formula>"x"</formula>
    </cfRule>
  </conditionalFormatting>
  <conditionalFormatting sqref="C13">
    <cfRule type="cellIs" priority="253" dxfId="0" operator="equal" stopIfTrue="1">
      <formula>"x"</formula>
    </cfRule>
  </conditionalFormatting>
  <conditionalFormatting sqref="C13">
    <cfRule type="cellIs" priority="252" dxfId="0" operator="equal" stopIfTrue="1">
      <formula>"x"</formula>
    </cfRule>
  </conditionalFormatting>
  <conditionalFormatting sqref="C13">
    <cfRule type="cellIs" priority="251" dxfId="0" operator="equal" stopIfTrue="1">
      <formula>"x"</formula>
    </cfRule>
  </conditionalFormatting>
  <conditionalFormatting sqref="C14">
    <cfRule type="cellIs" priority="250" dxfId="0" operator="equal" stopIfTrue="1">
      <formula>"x"</formula>
    </cfRule>
  </conditionalFormatting>
  <conditionalFormatting sqref="C14">
    <cfRule type="cellIs" priority="249" dxfId="0" operator="equal" stopIfTrue="1">
      <formula>"x"</formula>
    </cfRule>
  </conditionalFormatting>
  <conditionalFormatting sqref="C14">
    <cfRule type="cellIs" priority="248" dxfId="0" operator="equal" stopIfTrue="1">
      <formula>"x"</formula>
    </cfRule>
  </conditionalFormatting>
  <conditionalFormatting sqref="C15">
    <cfRule type="cellIs" priority="247" dxfId="0" operator="equal" stopIfTrue="1">
      <formula>"x"</formula>
    </cfRule>
  </conditionalFormatting>
  <conditionalFormatting sqref="C15">
    <cfRule type="cellIs" priority="246" dxfId="0" operator="equal" stopIfTrue="1">
      <formula>"x"</formula>
    </cfRule>
  </conditionalFormatting>
  <conditionalFormatting sqref="C15">
    <cfRule type="cellIs" priority="245" dxfId="0" operator="equal" stopIfTrue="1">
      <formula>"x"</formula>
    </cfRule>
  </conditionalFormatting>
  <conditionalFormatting sqref="C16">
    <cfRule type="cellIs" priority="244" dxfId="0" operator="equal" stopIfTrue="1">
      <formula>"x"</formula>
    </cfRule>
  </conditionalFormatting>
  <conditionalFormatting sqref="C16">
    <cfRule type="cellIs" priority="243" dxfId="0" operator="equal" stopIfTrue="1">
      <formula>"x"</formula>
    </cfRule>
  </conditionalFormatting>
  <conditionalFormatting sqref="C16">
    <cfRule type="cellIs" priority="242" dxfId="0" operator="equal" stopIfTrue="1">
      <formula>"x"</formula>
    </cfRule>
  </conditionalFormatting>
  <conditionalFormatting sqref="C17">
    <cfRule type="cellIs" priority="241" dxfId="0" operator="equal" stopIfTrue="1">
      <formula>"x"</formula>
    </cfRule>
  </conditionalFormatting>
  <conditionalFormatting sqref="C17">
    <cfRule type="cellIs" priority="240" dxfId="0" operator="equal" stopIfTrue="1">
      <formula>"x"</formula>
    </cfRule>
  </conditionalFormatting>
  <conditionalFormatting sqref="C17">
    <cfRule type="cellIs" priority="239" dxfId="0" operator="equal" stopIfTrue="1">
      <formula>"x"</formula>
    </cfRule>
  </conditionalFormatting>
  <conditionalFormatting sqref="C18">
    <cfRule type="cellIs" priority="238" dxfId="0" operator="equal" stopIfTrue="1">
      <formula>"x"</formula>
    </cfRule>
  </conditionalFormatting>
  <conditionalFormatting sqref="C18">
    <cfRule type="cellIs" priority="237" dxfId="0" operator="equal" stopIfTrue="1">
      <formula>"x"</formula>
    </cfRule>
  </conditionalFormatting>
  <conditionalFormatting sqref="C18">
    <cfRule type="cellIs" priority="236" dxfId="0" operator="equal" stopIfTrue="1">
      <formula>"x"</formula>
    </cfRule>
  </conditionalFormatting>
  <conditionalFormatting sqref="C19">
    <cfRule type="cellIs" priority="235" dxfId="0" operator="equal" stopIfTrue="1">
      <formula>"x"</formula>
    </cfRule>
  </conditionalFormatting>
  <conditionalFormatting sqref="C19">
    <cfRule type="cellIs" priority="234" dxfId="0" operator="equal" stopIfTrue="1">
      <formula>"x"</formula>
    </cfRule>
  </conditionalFormatting>
  <conditionalFormatting sqref="C19">
    <cfRule type="cellIs" priority="233" dxfId="0" operator="equal" stopIfTrue="1">
      <formula>"x"</formula>
    </cfRule>
  </conditionalFormatting>
  <conditionalFormatting sqref="C20">
    <cfRule type="cellIs" priority="232" dxfId="0" operator="equal" stopIfTrue="1">
      <formula>"x"</formula>
    </cfRule>
  </conditionalFormatting>
  <conditionalFormatting sqref="C20">
    <cfRule type="cellIs" priority="231" dxfId="0" operator="equal" stopIfTrue="1">
      <formula>"x"</formula>
    </cfRule>
  </conditionalFormatting>
  <conditionalFormatting sqref="C20">
    <cfRule type="cellIs" priority="230" dxfId="0" operator="equal" stopIfTrue="1">
      <formula>"x"</formula>
    </cfRule>
  </conditionalFormatting>
  <conditionalFormatting sqref="C21">
    <cfRule type="cellIs" priority="229" dxfId="0" operator="equal" stopIfTrue="1">
      <formula>"x"</formula>
    </cfRule>
  </conditionalFormatting>
  <conditionalFormatting sqref="C21">
    <cfRule type="cellIs" priority="228" dxfId="0" operator="equal" stopIfTrue="1">
      <formula>"x"</formula>
    </cfRule>
  </conditionalFormatting>
  <conditionalFormatting sqref="C21">
    <cfRule type="cellIs" priority="227" dxfId="0" operator="equal" stopIfTrue="1">
      <formula>"x"</formula>
    </cfRule>
  </conditionalFormatting>
  <conditionalFormatting sqref="C22">
    <cfRule type="cellIs" priority="226" dxfId="0" operator="equal" stopIfTrue="1">
      <formula>"x"</formula>
    </cfRule>
  </conditionalFormatting>
  <conditionalFormatting sqref="C22">
    <cfRule type="cellIs" priority="225" dxfId="0" operator="equal" stopIfTrue="1">
      <formula>"x"</formula>
    </cfRule>
  </conditionalFormatting>
  <conditionalFormatting sqref="C22">
    <cfRule type="cellIs" priority="224" dxfId="0" operator="equal" stopIfTrue="1">
      <formula>"x"</formula>
    </cfRule>
  </conditionalFormatting>
  <conditionalFormatting sqref="C23">
    <cfRule type="cellIs" priority="223" dxfId="0" operator="equal" stopIfTrue="1">
      <formula>"x"</formula>
    </cfRule>
  </conditionalFormatting>
  <conditionalFormatting sqref="C23">
    <cfRule type="cellIs" priority="222" dxfId="0" operator="equal" stopIfTrue="1">
      <formula>"x"</formula>
    </cfRule>
  </conditionalFormatting>
  <conditionalFormatting sqref="C23">
    <cfRule type="cellIs" priority="221" dxfId="0" operator="equal" stopIfTrue="1">
      <formula>"x"</formula>
    </cfRule>
  </conditionalFormatting>
  <conditionalFormatting sqref="C24">
    <cfRule type="cellIs" priority="220" dxfId="0" operator="equal" stopIfTrue="1">
      <formula>"x"</formula>
    </cfRule>
  </conditionalFormatting>
  <conditionalFormatting sqref="C24">
    <cfRule type="cellIs" priority="219" dxfId="0" operator="equal" stopIfTrue="1">
      <formula>"x"</formula>
    </cfRule>
  </conditionalFormatting>
  <conditionalFormatting sqref="C24">
    <cfRule type="cellIs" priority="218" dxfId="0" operator="equal" stopIfTrue="1">
      <formula>"x"</formula>
    </cfRule>
  </conditionalFormatting>
  <conditionalFormatting sqref="C25">
    <cfRule type="cellIs" priority="217" dxfId="0" operator="equal" stopIfTrue="1">
      <formula>"x"</formula>
    </cfRule>
  </conditionalFormatting>
  <conditionalFormatting sqref="C25">
    <cfRule type="cellIs" priority="216" dxfId="0" operator="equal" stopIfTrue="1">
      <formula>"x"</formula>
    </cfRule>
  </conditionalFormatting>
  <conditionalFormatting sqref="C25">
    <cfRule type="cellIs" priority="215" dxfId="0" operator="equal" stopIfTrue="1">
      <formula>"x"</formula>
    </cfRule>
  </conditionalFormatting>
  <conditionalFormatting sqref="C26">
    <cfRule type="cellIs" priority="214" dxfId="0" operator="equal" stopIfTrue="1">
      <formula>"x"</formula>
    </cfRule>
  </conditionalFormatting>
  <conditionalFormatting sqref="C26">
    <cfRule type="cellIs" priority="213" dxfId="0" operator="equal" stopIfTrue="1">
      <formula>"x"</formula>
    </cfRule>
  </conditionalFormatting>
  <conditionalFormatting sqref="C26">
    <cfRule type="cellIs" priority="212" dxfId="0" operator="equal" stopIfTrue="1">
      <formula>"x"</formula>
    </cfRule>
  </conditionalFormatting>
  <conditionalFormatting sqref="C27">
    <cfRule type="cellIs" priority="211" dxfId="0" operator="equal" stopIfTrue="1">
      <formula>"x"</formula>
    </cfRule>
  </conditionalFormatting>
  <conditionalFormatting sqref="C27">
    <cfRule type="cellIs" priority="210" dxfId="0" operator="equal" stopIfTrue="1">
      <formula>"x"</formula>
    </cfRule>
  </conditionalFormatting>
  <conditionalFormatting sqref="C27">
    <cfRule type="cellIs" priority="209" dxfId="0" operator="equal" stopIfTrue="1">
      <formula>"x"</formula>
    </cfRule>
  </conditionalFormatting>
  <conditionalFormatting sqref="C28">
    <cfRule type="cellIs" priority="208" dxfId="0" operator="equal" stopIfTrue="1">
      <formula>"x"</formula>
    </cfRule>
  </conditionalFormatting>
  <conditionalFormatting sqref="C28">
    <cfRule type="cellIs" priority="207" dxfId="0" operator="equal" stopIfTrue="1">
      <formula>"x"</formula>
    </cfRule>
  </conditionalFormatting>
  <conditionalFormatting sqref="C28">
    <cfRule type="cellIs" priority="206" dxfId="0" operator="equal" stopIfTrue="1">
      <formula>"x"</formula>
    </cfRule>
  </conditionalFormatting>
  <conditionalFormatting sqref="C29">
    <cfRule type="cellIs" priority="205" dxfId="0" operator="equal" stopIfTrue="1">
      <formula>"x"</formula>
    </cfRule>
  </conditionalFormatting>
  <conditionalFormatting sqref="C29">
    <cfRule type="cellIs" priority="204" dxfId="0" operator="equal" stopIfTrue="1">
      <formula>"x"</formula>
    </cfRule>
  </conditionalFormatting>
  <conditionalFormatting sqref="C29">
    <cfRule type="cellIs" priority="203" dxfId="0" operator="equal" stopIfTrue="1">
      <formula>"x"</formula>
    </cfRule>
  </conditionalFormatting>
  <conditionalFormatting sqref="C30">
    <cfRule type="cellIs" priority="202" dxfId="0" operator="equal" stopIfTrue="1">
      <formula>"x"</formula>
    </cfRule>
  </conditionalFormatting>
  <conditionalFormatting sqref="C30">
    <cfRule type="cellIs" priority="201" dxfId="0" operator="equal" stopIfTrue="1">
      <formula>"x"</formula>
    </cfRule>
  </conditionalFormatting>
  <conditionalFormatting sqref="C30">
    <cfRule type="cellIs" priority="200" dxfId="0" operator="equal" stopIfTrue="1">
      <formula>"x"</formula>
    </cfRule>
  </conditionalFormatting>
  <conditionalFormatting sqref="C31">
    <cfRule type="cellIs" priority="199" dxfId="0" operator="equal" stopIfTrue="1">
      <formula>"x"</formula>
    </cfRule>
  </conditionalFormatting>
  <conditionalFormatting sqref="C31">
    <cfRule type="cellIs" priority="198" dxfId="0" operator="equal" stopIfTrue="1">
      <formula>"x"</formula>
    </cfRule>
  </conditionalFormatting>
  <conditionalFormatting sqref="C31">
    <cfRule type="cellIs" priority="197" dxfId="0" operator="equal" stopIfTrue="1">
      <formula>"x"</formula>
    </cfRule>
  </conditionalFormatting>
  <conditionalFormatting sqref="C32">
    <cfRule type="cellIs" priority="196" dxfId="0" operator="equal" stopIfTrue="1">
      <formula>"x"</formula>
    </cfRule>
  </conditionalFormatting>
  <conditionalFormatting sqref="C32">
    <cfRule type="cellIs" priority="195" dxfId="0" operator="equal" stopIfTrue="1">
      <formula>"x"</formula>
    </cfRule>
  </conditionalFormatting>
  <conditionalFormatting sqref="C32">
    <cfRule type="cellIs" priority="194" dxfId="0" operator="equal" stopIfTrue="1">
      <formula>"x"</formula>
    </cfRule>
  </conditionalFormatting>
  <conditionalFormatting sqref="C33">
    <cfRule type="cellIs" priority="193" dxfId="0" operator="equal" stopIfTrue="1">
      <formula>"x"</formula>
    </cfRule>
  </conditionalFormatting>
  <conditionalFormatting sqref="C33">
    <cfRule type="cellIs" priority="192" dxfId="0" operator="equal" stopIfTrue="1">
      <formula>"x"</formula>
    </cfRule>
  </conditionalFormatting>
  <conditionalFormatting sqref="C33">
    <cfRule type="cellIs" priority="191" dxfId="0" operator="equal" stopIfTrue="1">
      <formula>"x"</formula>
    </cfRule>
  </conditionalFormatting>
  <conditionalFormatting sqref="C34">
    <cfRule type="cellIs" priority="190" dxfId="0" operator="equal" stopIfTrue="1">
      <formula>"x"</formula>
    </cfRule>
  </conditionalFormatting>
  <conditionalFormatting sqref="C34">
    <cfRule type="cellIs" priority="189" dxfId="0" operator="equal" stopIfTrue="1">
      <formula>"x"</formula>
    </cfRule>
  </conditionalFormatting>
  <conditionalFormatting sqref="C34">
    <cfRule type="cellIs" priority="188" dxfId="0" operator="equal" stopIfTrue="1">
      <formula>"x"</formula>
    </cfRule>
  </conditionalFormatting>
  <conditionalFormatting sqref="C35">
    <cfRule type="cellIs" priority="187" dxfId="0" operator="equal" stopIfTrue="1">
      <formula>"x"</formula>
    </cfRule>
  </conditionalFormatting>
  <conditionalFormatting sqref="C35">
    <cfRule type="cellIs" priority="186" dxfId="0" operator="equal" stopIfTrue="1">
      <formula>"x"</formula>
    </cfRule>
  </conditionalFormatting>
  <conditionalFormatting sqref="C35">
    <cfRule type="cellIs" priority="185" dxfId="0" operator="equal" stopIfTrue="1">
      <formula>"x"</formula>
    </cfRule>
  </conditionalFormatting>
  <conditionalFormatting sqref="C36">
    <cfRule type="cellIs" priority="184" dxfId="0" operator="equal" stopIfTrue="1">
      <formula>"x"</formula>
    </cfRule>
  </conditionalFormatting>
  <conditionalFormatting sqref="C36">
    <cfRule type="cellIs" priority="183" dxfId="0" operator="equal" stopIfTrue="1">
      <formula>"x"</formula>
    </cfRule>
  </conditionalFormatting>
  <conditionalFormatting sqref="C36">
    <cfRule type="cellIs" priority="182" dxfId="0" operator="equal" stopIfTrue="1">
      <formula>"x"</formula>
    </cfRule>
  </conditionalFormatting>
  <conditionalFormatting sqref="C37">
    <cfRule type="cellIs" priority="181" dxfId="0" operator="equal" stopIfTrue="1">
      <formula>"x"</formula>
    </cfRule>
  </conditionalFormatting>
  <conditionalFormatting sqref="C37">
    <cfRule type="cellIs" priority="180" dxfId="0" operator="equal" stopIfTrue="1">
      <formula>"x"</formula>
    </cfRule>
  </conditionalFormatting>
  <conditionalFormatting sqref="C37">
    <cfRule type="cellIs" priority="179" dxfId="0" operator="equal" stopIfTrue="1">
      <formula>"x"</formula>
    </cfRule>
  </conditionalFormatting>
  <conditionalFormatting sqref="C38">
    <cfRule type="cellIs" priority="178" dxfId="0" operator="equal" stopIfTrue="1">
      <formula>"x"</formula>
    </cfRule>
  </conditionalFormatting>
  <conditionalFormatting sqref="C38">
    <cfRule type="cellIs" priority="177" dxfId="0" operator="equal" stopIfTrue="1">
      <formula>"x"</formula>
    </cfRule>
  </conditionalFormatting>
  <conditionalFormatting sqref="C38">
    <cfRule type="cellIs" priority="176" dxfId="0" operator="equal" stopIfTrue="1">
      <formula>"x"</formula>
    </cfRule>
  </conditionalFormatting>
  <conditionalFormatting sqref="C40">
    <cfRule type="cellIs" priority="3" dxfId="0" operator="equal" stopIfTrue="1">
      <formula>"x"</formula>
    </cfRule>
  </conditionalFormatting>
  <conditionalFormatting sqref="C40">
    <cfRule type="cellIs" priority="2" dxfId="0" operator="equal" stopIfTrue="1">
      <formula>"x"</formula>
    </cfRule>
  </conditionalFormatting>
  <conditionalFormatting sqref="C40">
    <cfRule type="cellIs" priority="1" dxfId="0" operator="equal" stopIfTrue="1">
      <formula>"x"</formula>
    </cfRule>
  </conditionalFormatting>
  <dataValidations count="1">
    <dataValidation type="list" allowBlank="1" showInputMessage="1" showErrorMessage="1" sqref="C40:D40 D11:D38 B11:B38">
      <formula1>x</formula1>
    </dataValidation>
  </dataValidations>
  <hyperlinks>
    <hyperlink ref="C11" r:id="rId1" display="mailto:ISS-BRAGA-PARES@seg-social.pt"/>
    <hyperlink ref="C12" r:id="rId2" display="mailto:ISS-BRAGA-PARES@seg-social.pt"/>
    <hyperlink ref="C13" r:id="rId3" display="mailto:ISS-BRAGA-PARES@seg-social.pt"/>
    <hyperlink ref="C14" r:id="rId4" display="mailto:ISS-BRAGA-PARES@seg-social.pt"/>
    <hyperlink ref="C15" r:id="rId5" display="mailto:ISS-BRAGA-PARES@seg-social.pt"/>
    <hyperlink ref="C16" r:id="rId6" display="mailto:ISS-BRAGA-PARES@seg-social.pt"/>
    <hyperlink ref="C17" r:id="rId7" display="mailto:ISS-BRAGA-PARES@seg-social.pt"/>
    <hyperlink ref="C18" r:id="rId8" display="mailto:ISS-BRAGA-PARES@seg-social.pt"/>
    <hyperlink ref="C19" r:id="rId9" display="mailto:ISS-BRAGA-PARES@seg-social.pt"/>
    <hyperlink ref="C20" r:id="rId10" display="mailto:ISS-BRAGA-PARES@seg-social.pt"/>
    <hyperlink ref="C21" r:id="rId11" display="mailto:ISS-BRAGA-PARES@seg-social.pt"/>
    <hyperlink ref="C22" r:id="rId12" display="mailto:ISS-BRAGA-PARES@seg-social.pt"/>
    <hyperlink ref="C23" r:id="rId13" display="mailto:ISS-BRAGA-PARES@seg-social.pt"/>
    <hyperlink ref="C24" r:id="rId14" display="mailto:ISS-BRAGA-PARES@seg-social.pt"/>
    <hyperlink ref="C25" r:id="rId15" display="mailto:ISS-BRAGA-PARES@seg-social.pt"/>
    <hyperlink ref="C26" r:id="rId16" display="mailto:ISS-BRAGA-PARES@seg-social.pt"/>
    <hyperlink ref="C27" r:id="rId17" display="mailto:ISS-BRAGA-PARES@seg-social.pt"/>
    <hyperlink ref="C28" r:id="rId18" display="mailto:ISS-BRAGA-PARES@seg-social.pt"/>
    <hyperlink ref="C29" r:id="rId19" display="mailto:ISS-BRAGA-PARES@seg-social.pt"/>
    <hyperlink ref="C30" r:id="rId20" display="mailto:ISS-BRAGA-PARES@seg-social.pt"/>
    <hyperlink ref="C31" r:id="rId21" display="mailto:ISS-BRAGA-PARES@seg-social.pt"/>
    <hyperlink ref="C32" r:id="rId22" display="mailto:ISS-BRAGA-PARES@seg-social.pt"/>
    <hyperlink ref="C33" r:id="rId23" display="mailto:ISS-BRAGA-PARES@seg-social.pt"/>
    <hyperlink ref="C34" r:id="rId24" display="mailto:ISS-BRAGA-PARES@seg-social.pt"/>
    <hyperlink ref="C35" r:id="rId25" display="mailto:ISS-BRAGA-PARES@seg-social.pt"/>
    <hyperlink ref="C36" r:id="rId26" display="mailto:ISS-BRAGA-PARES@seg-social.pt"/>
    <hyperlink ref="C37" r:id="rId27" display="mailto:ISS-BRAGA-PARES@seg-social.pt"/>
    <hyperlink ref="C38" r:id="rId28" display="mailto:ISS-BRAGA-PARES@seg-social.pt"/>
  </hyperlink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19" r:id="rId30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Lilia.S.Ferreira</cp:lastModifiedBy>
  <cp:lastPrinted>2022-11-04T11:29:41Z</cp:lastPrinted>
  <dcterms:created xsi:type="dcterms:W3CDTF">2008-12-18T15:42:31Z</dcterms:created>
  <dcterms:modified xsi:type="dcterms:W3CDTF">2022-11-18T12:14:34Z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